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480" windowHeight="11430"/>
  </bookViews>
  <sheets>
    <sheet name="Face" sheetId="2" r:id="rId1"/>
    <sheet name="AttendList" sheetId="1" r:id="rId2"/>
  </sheets>
  <definedNames>
    <definedName name="_xlnm.Print_Area" localSheetId="1">AttendList!$A$1:$AV$105</definedName>
    <definedName name="_xlnm.Print_Area" localSheetId="0">Face!$A$1:$H$41</definedName>
  </definedNames>
  <calcPr calcId="145621"/>
</workbook>
</file>

<file path=xl/calcChain.xml><?xml version="1.0" encoding="utf-8"?>
<calcChain xmlns="http://schemas.openxmlformats.org/spreadsheetml/2006/main">
  <c r="AT84" i="1" l="1"/>
  <c r="AS84" i="1"/>
  <c r="AT83" i="1"/>
  <c r="AS83" i="1"/>
  <c r="AT82" i="1"/>
  <c r="AS82" i="1"/>
  <c r="AT81" i="1"/>
  <c r="AS81" i="1"/>
  <c r="AT80" i="1"/>
  <c r="AS80" i="1"/>
  <c r="AT79" i="1"/>
  <c r="AS79" i="1"/>
  <c r="AT78" i="1"/>
  <c r="AS78" i="1"/>
  <c r="AT77" i="1"/>
  <c r="AS77" i="1"/>
  <c r="AT76" i="1"/>
  <c r="AS76" i="1"/>
  <c r="AT75" i="1"/>
  <c r="AS75" i="1"/>
  <c r="AT74" i="1"/>
  <c r="AS74" i="1"/>
  <c r="AH101" i="1"/>
  <c r="AG101" i="1"/>
  <c r="AH100" i="1"/>
  <c r="AG100" i="1"/>
  <c r="AH99" i="1"/>
  <c r="AG99" i="1"/>
  <c r="AH98" i="1"/>
  <c r="AG98" i="1"/>
  <c r="AH97" i="1"/>
  <c r="AG97" i="1"/>
  <c r="AH96" i="1"/>
  <c r="AG96" i="1"/>
  <c r="AH95" i="1"/>
  <c r="AG95" i="1"/>
  <c r="AH94" i="1"/>
  <c r="AG94" i="1"/>
  <c r="AH93" i="1"/>
  <c r="AG93" i="1"/>
  <c r="AH92" i="1"/>
  <c r="AG92" i="1"/>
  <c r="AH91" i="1"/>
  <c r="AG91" i="1"/>
  <c r="AH90" i="1"/>
  <c r="AG90" i="1"/>
  <c r="AH89" i="1"/>
  <c r="AG89" i="1"/>
  <c r="AH88" i="1"/>
  <c r="AG88" i="1"/>
  <c r="AH87" i="1"/>
  <c r="AG87" i="1"/>
  <c r="AH86" i="1"/>
  <c r="AG86" i="1"/>
  <c r="AH85" i="1"/>
  <c r="AG85" i="1"/>
  <c r="AH84" i="1"/>
  <c r="AG84" i="1"/>
  <c r="AH83" i="1"/>
  <c r="AG83" i="1"/>
  <c r="AH82" i="1"/>
  <c r="AG82" i="1"/>
  <c r="AH81" i="1"/>
  <c r="AG81" i="1"/>
  <c r="AH80" i="1"/>
  <c r="AG80" i="1"/>
  <c r="AH79" i="1"/>
  <c r="AG79" i="1"/>
  <c r="AH78" i="1"/>
  <c r="AG78" i="1"/>
  <c r="AH77" i="1"/>
  <c r="AG77" i="1"/>
  <c r="AH76" i="1"/>
  <c r="AG76" i="1"/>
  <c r="AH75" i="1"/>
  <c r="AG75" i="1"/>
  <c r="AH74" i="1"/>
  <c r="AG74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AH69" i="1"/>
  <c r="AG69" i="1"/>
  <c r="AH68" i="1"/>
  <c r="AG68" i="1"/>
  <c r="AH67" i="1"/>
  <c r="AG67" i="1"/>
  <c r="AH66" i="1"/>
  <c r="AG66" i="1"/>
  <c r="AH65" i="1"/>
  <c r="AG65" i="1"/>
  <c r="AH64" i="1"/>
  <c r="AG64" i="1"/>
  <c r="AH63" i="1"/>
  <c r="AG63" i="1"/>
  <c r="AH62" i="1"/>
  <c r="AG62" i="1"/>
  <c r="AH61" i="1"/>
  <c r="AG61" i="1"/>
  <c r="AH60" i="1"/>
  <c r="AG60" i="1"/>
  <c r="AH59" i="1"/>
  <c r="AG59" i="1"/>
  <c r="AH58" i="1"/>
  <c r="AG58" i="1"/>
  <c r="AH57" i="1"/>
  <c r="AG57" i="1"/>
  <c r="AH56" i="1"/>
  <c r="AG56" i="1"/>
  <c r="AH55" i="1"/>
  <c r="AG55" i="1"/>
  <c r="AH54" i="1"/>
  <c r="AG54" i="1"/>
  <c r="AH53" i="1"/>
  <c r="AG53" i="1"/>
  <c r="AH52" i="1"/>
  <c r="AG52" i="1"/>
  <c r="AH51" i="1"/>
  <c r="AG51" i="1"/>
  <c r="AH50" i="1"/>
  <c r="AG50" i="1"/>
  <c r="AH49" i="1"/>
  <c r="AG49" i="1"/>
  <c r="AH48" i="1"/>
  <c r="AG48" i="1"/>
  <c r="AH47" i="1"/>
  <c r="AG47" i="1"/>
  <c r="AH46" i="1"/>
  <c r="AG46" i="1"/>
  <c r="AH45" i="1"/>
  <c r="AG45" i="1"/>
  <c r="AH44" i="1"/>
  <c r="AG44" i="1"/>
  <c r="AH43" i="1"/>
  <c r="AG43" i="1"/>
  <c r="AH42" i="1"/>
  <c r="AG42" i="1"/>
  <c r="AH41" i="1"/>
  <c r="AG41" i="1"/>
  <c r="AH40" i="1"/>
  <c r="AG40" i="1"/>
  <c r="AH39" i="1"/>
  <c r="AG39" i="1"/>
  <c r="AT68" i="1"/>
  <c r="AS68" i="1"/>
  <c r="AT67" i="1"/>
  <c r="AS67" i="1"/>
  <c r="AT66" i="1"/>
  <c r="AS66" i="1"/>
  <c r="AT65" i="1"/>
  <c r="AS65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S58" i="1"/>
  <c r="AT57" i="1"/>
  <c r="AS57" i="1"/>
  <c r="AT56" i="1"/>
  <c r="AS56" i="1"/>
  <c r="AT55" i="1"/>
  <c r="AS55" i="1"/>
  <c r="AT54" i="1"/>
  <c r="AS54" i="1"/>
  <c r="AT53" i="1"/>
  <c r="AS53" i="1"/>
  <c r="AT52" i="1"/>
  <c r="AS52" i="1"/>
  <c r="AT51" i="1"/>
  <c r="AS51" i="1"/>
  <c r="AT50" i="1"/>
  <c r="AS50" i="1"/>
  <c r="AT49" i="1"/>
  <c r="AS49" i="1"/>
  <c r="AT48" i="1"/>
  <c r="AS48" i="1"/>
  <c r="AT47" i="1"/>
  <c r="AS47" i="1"/>
  <c r="AT46" i="1"/>
  <c r="AS46" i="1"/>
  <c r="AT45" i="1"/>
  <c r="AS45" i="1"/>
  <c r="AT44" i="1"/>
  <c r="AS44" i="1"/>
  <c r="AT43" i="1"/>
  <c r="AS43" i="1"/>
  <c r="AT42" i="1"/>
  <c r="AS42" i="1"/>
  <c r="AT41" i="1"/>
  <c r="AS41" i="1"/>
  <c r="AT40" i="1"/>
  <c r="AS40" i="1"/>
  <c r="AT39" i="1"/>
  <c r="AS39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T4" i="1"/>
  <c r="AS4" i="1"/>
  <c r="AH33" i="1"/>
  <c r="AG33" i="1"/>
  <c r="AH32" i="1"/>
  <c r="AG32" i="1"/>
  <c r="AH31" i="1"/>
  <c r="AG31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AH13" i="1"/>
  <c r="AG13" i="1"/>
  <c r="AH12" i="1"/>
  <c r="AG12" i="1"/>
  <c r="AH11" i="1"/>
  <c r="AG11" i="1"/>
  <c r="AH10" i="1"/>
  <c r="AG10" i="1"/>
  <c r="AH9" i="1"/>
  <c r="AG9" i="1"/>
  <c r="AH8" i="1"/>
  <c r="AG8" i="1"/>
  <c r="AH7" i="1"/>
  <c r="AG7" i="1"/>
  <c r="AH6" i="1"/>
  <c r="AG6" i="1"/>
  <c r="AH5" i="1"/>
  <c r="AG5" i="1"/>
  <c r="AH4" i="1"/>
  <c r="AG4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V4" i="1"/>
  <c r="U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B19" i="2" l="1"/>
  <c r="AH71" i="1"/>
  <c r="V71" i="1"/>
  <c r="J71" i="1"/>
  <c r="J36" i="1"/>
  <c r="V36" i="1"/>
  <c r="AH36" i="1"/>
  <c r="AT36" i="1"/>
  <c r="AT1" i="1"/>
  <c r="AH1" i="1"/>
  <c r="V1" i="1"/>
  <c r="J1" i="1"/>
  <c r="F21" i="2"/>
  <c r="C21" i="2"/>
  <c r="AT73" i="1"/>
  <c r="AS73" i="1"/>
  <c r="I3" i="1"/>
  <c r="J3" i="1"/>
  <c r="U3" i="1"/>
  <c r="V3" i="1"/>
  <c r="AG3" i="1"/>
  <c r="AH3" i="1"/>
  <c r="AS3" i="1"/>
  <c r="AT3" i="1"/>
  <c r="E4" i="1"/>
  <c r="Q4" i="1"/>
  <c r="AC4" i="1"/>
  <c r="AO4" i="1"/>
  <c r="E5" i="1"/>
  <c r="Q5" i="1"/>
  <c r="AC5" i="1"/>
  <c r="AO5" i="1"/>
  <c r="E6" i="1"/>
  <c r="Q6" i="1"/>
  <c r="AC6" i="1"/>
  <c r="AO6" i="1"/>
  <c r="E7" i="1"/>
  <c r="Q7" i="1"/>
  <c r="AC7" i="1"/>
  <c r="AO7" i="1"/>
  <c r="E8" i="1"/>
  <c r="Q8" i="1"/>
  <c r="AC8" i="1"/>
  <c r="AO8" i="1"/>
  <c r="E9" i="1"/>
  <c r="Q9" i="1"/>
  <c r="AC9" i="1"/>
  <c r="AO9" i="1"/>
  <c r="E10" i="1"/>
  <c r="Q10" i="1"/>
  <c r="AC10" i="1"/>
  <c r="AO10" i="1"/>
  <c r="E11" i="1"/>
  <c r="Q11" i="1"/>
  <c r="AC11" i="1"/>
  <c r="AO11" i="1"/>
  <c r="E12" i="1"/>
  <c r="Q12" i="1"/>
  <c r="AC12" i="1"/>
  <c r="AO12" i="1"/>
  <c r="E13" i="1"/>
  <c r="Q13" i="1"/>
  <c r="AC13" i="1"/>
  <c r="AO13" i="1"/>
  <c r="E14" i="1"/>
  <c r="Q14" i="1"/>
  <c r="AC14" i="1"/>
  <c r="AO14" i="1"/>
  <c r="E15" i="1"/>
  <c r="Q15" i="1"/>
  <c r="AC15" i="1"/>
  <c r="AO15" i="1"/>
  <c r="E16" i="1"/>
  <c r="Q16" i="1"/>
  <c r="AC16" i="1"/>
  <c r="AO16" i="1"/>
  <c r="E17" i="1"/>
  <c r="Q17" i="1"/>
  <c r="AC17" i="1"/>
  <c r="AO17" i="1"/>
  <c r="E18" i="1"/>
  <c r="Q18" i="1"/>
  <c r="AC18" i="1"/>
  <c r="AO18" i="1"/>
  <c r="E19" i="1"/>
  <c r="Q19" i="1"/>
  <c r="AC19" i="1"/>
  <c r="AO19" i="1"/>
  <c r="E20" i="1"/>
  <c r="Q20" i="1"/>
  <c r="AC20" i="1"/>
  <c r="AO20" i="1"/>
  <c r="E21" i="1"/>
  <c r="Q21" i="1"/>
  <c r="AC21" i="1"/>
  <c r="AO21" i="1"/>
  <c r="E22" i="1"/>
  <c r="Q22" i="1"/>
  <c r="AC22" i="1"/>
  <c r="AO22" i="1"/>
  <c r="E23" i="1"/>
  <c r="Q23" i="1"/>
  <c r="AC23" i="1"/>
  <c r="AO23" i="1"/>
  <c r="E24" i="1"/>
  <c r="Q24" i="1"/>
  <c r="AC24" i="1"/>
  <c r="AO24" i="1"/>
  <c r="E25" i="1"/>
  <c r="Q25" i="1"/>
  <c r="AC25" i="1"/>
  <c r="AO25" i="1"/>
  <c r="E26" i="1"/>
  <c r="Q26" i="1"/>
  <c r="AC26" i="1"/>
  <c r="AO26" i="1"/>
  <c r="E27" i="1"/>
  <c r="Q27" i="1"/>
  <c r="AC27" i="1"/>
  <c r="AO27" i="1"/>
  <c r="E28" i="1"/>
  <c r="Q28" i="1"/>
  <c r="AC28" i="1"/>
  <c r="AO28" i="1"/>
  <c r="E29" i="1"/>
  <c r="Q29" i="1"/>
  <c r="AC29" i="1"/>
  <c r="AO29" i="1"/>
  <c r="E30" i="1"/>
  <c r="Q30" i="1"/>
  <c r="AC30" i="1"/>
  <c r="AO30" i="1"/>
  <c r="E31" i="1"/>
  <c r="Q31" i="1"/>
  <c r="AC31" i="1"/>
  <c r="AO31" i="1"/>
  <c r="E32" i="1"/>
  <c r="Q32" i="1"/>
  <c r="AC32" i="1"/>
  <c r="AO32" i="1"/>
  <c r="E33" i="1"/>
  <c r="Q33" i="1"/>
  <c r="AC33" i="1"/>
  <c r="AO33" i="1"/>
  <c r="E34" i="1"/>
  <c r="Q34" i="1"/>
  <c r="AC34" i="1"/>
  <c r="AO34" i="1"/>
  <c r="AO35" i="1"/>
  <c r="I38" i="1"/>
  <c r="J38" i="1"/>
  <c r="U38" i="1"/>
  <c r="V38" i="1"/>
  <c r="AG38" i="1"/>
  <c r="AH38" i="1"/>
  <c r="AS38" i="1"/>
  <c r="AT38" i="1"/>
  <c r="E39" i="1"/>
  <c r="Q39" i="1"/>
  <c r="AC39" i="1"/>
  <c r="AO39" i="1"/>
  <c r="E40" i="1"/>
  <c r="Q40" i="1"/>
  <c r="AC40" i="1"/>
  <c r="AO40" i="1"/>
  <c r="E41" i="1"/>
  <c r="Q41" i="1"/>
  <c r="AC41" i="1"/>
  <c r="AO41" i="1"/>
  <c r="E42" i="1"/>
  <c r="Q42" i="1"/>
  <c r="AC42" i="1"/>
  <c r="AO42" i="1"/>
  <c r="E43" i="1"/>
  <c r="Q43" i="1"/>
  <c r="AC43" i="1"/>
  <c r="AO43" i="1"/>
  <c r="E44" i="1"/>
  <c r="Q44" i="1"/>
  <c r="AC44" i="1"/>
  <c r="AO44" i="1"/>
  <c r="E45" i="1"/>
  <c r="Q45" i="1"/>
  <c r="AC45" i="1"/>
  <c r="AO45" i="1"/>
  <c r="E46" i="1"/>
  <c r="Q46" i="1"/>
  <c r="AC46" i="1"/>
  <c r="AO46" i="1"/>
  <c r="E47" i="1"/>
  <c r="Q47" i="1"/>
  <c r="AC47" i="1"/>
  <c r="AO47" i="1"/>
  <c r="E48" i="1"/>
  <c r="Q48" i="1"/>
  <c r="AC48" i="1"/>
  <c r="AO48" i="1"/>
  <c r="E49" i="1"/>
  <c r="Q49" i="1"/>
  <c r="AC49" i="1"/>
  <c r="AO49" i="1"/>
  <c r="E50" i="1"/>
  <c r="Q50" i="1"/>
  <c r="AC50" i="1"/>
  <c r="AO50" i="1"/>
  <c r="E51" i="1"/>
  <c r="Q51" i="1"/>
  <c r="AC51" i="1"/>
  <c r="AO51" i="1"/>
  <c r="E52" i="1"/>
  <c r="Q52" i="1"/>
  <c r="AC52" i="1"/>
  <c r="AO52" i="1"/>
  <c r="E53" i="1"/>
  <c r="Q53" i="1"/>
  <c r="AC53" i="1"/>
  <c r="AO53" i="1"/>
  <c r="E54" i="1"/>
  <c r="Q54" i="1"/>
  <c r="AC54" i="1"/>
  <c r="AO54" i="1"/>
  <c r="E55" i="1"/>
  <c r="Q55" i="1"/>
  <c r="AC55" i="1"/>
  <c r="AO55" i="1"/>
  <c r="E56" i="1"/>
  <c r="Q56" i="1"/>
  <c r="AC56" i="1"/>
  <c r="AO56" i="1"/>
  <c r="E57" i="1"/>
  <c r="Q57" i="1"/>
  <c r="AC57" i="1"/>
  <c r="AO57" i="1"/>
  <c r="E58" i="1"/>
  <c r="Q58" i="1"/>
  <c r="AC58" i="1"/>
  <c r="AO58" i="1"/>
  <c r="E59" i="1"/>
  <c r="Q59" i="1"/>
  <c r="AC59" i="1"/>
  <c r="AO59" i="1"/>
  <c r="E60" i="1"/>
  <c r="Q60" i="1"/>
  <c r="AC60" i="1"/>
  <c r="AO60" i="1"/>
  <c r="E61" i="1"/>
  <c r="Q61" i="1"/>
  <c r="AC61" i="1"/>
  <c r="AO61" i="1"/>
  <c r="E62" i="1"/>
  <c r="Q62" i="1"/>
  <c r="AC62" i="1"/>
  <c r="AO62" i="1"/>
  <c r="E63" i="1"/>
  <c r="Q63" i="1"/>
  <c r="AC63" i="1"/>
  <c r="AO63" i="1"/>
  <c r="E64" i="1"/>
  <c r="Q64" i="1"/>
  <c r="AC64" i="1"/>
  <c r="AO64" i="1"/>
  <c r="E65" i="1"/>
  <c r="Q65" i="1"/>
  <c r="AC65" i="1"/>
  <c r="AO65" i="1"/>
  <c r="E66" i="1"/>
  <c r="Q66" i="1"/>
  <c r="AC66" i="1"/>
  <c r="AO66" i="1"/>
  <c r="E67" i="1"/>
  <c r="Q67" i="1"/>
  <c r="AC67" i="1"/>
  <c r="AO67" i="1"/>
  <c r="E68" i="1"/>
  <c r="Q68" i="1"/>
  <c r="AC68" i="1"/>
  <c r="AO68" i="1"/>
  <c r="E69" i="1"/>
  <c r="Q69" i="1"/>
  <c r="AC69" i="1"/>
  <c r="AO69" i="1"/>
  <c r="E70" i="1"/>
  <c r="I73" i="1"/>
  <c r="J73" i="1"/>
  <c r="U73" i="1"/>
  <c r="V73" i="1"/>
  <c r="AG73" i="1"/>
  <c r="AH73" i="1"/>
  <c r="E74" i="1"/>
  <c r="Q74" i="1"/>
  <c r="AC74" i="1"/>
  <c r="AO74" i="1"/>
  <c r="E75" i="1"/>
  <c r="Q75" i="1"/>
  <c r="AC75" i="1"/>
  <c r="AO75" i="1"/>
  <c r="E76" i="1"/>
  <c r="Q76" i="1"/>
  <c r="AC76" i="1"/>
  <c r="AO76" i="1"/>
  <c r="E77" i="1"/>
  <c r="Q77" i="1"/>
  <c r="AC77" i="1"/>
  <c r="AO77" i="1"/>
  <c r="E78" i="1"/>
  <c r="Q78" i="1"/>
  <c r="AC78" i="1"/>
  <c r="AO78" i="1"/>
  <c r="E79" i="1"/>
  <c r="Q79" i="1"/>
  <c r="AC79" i="1"/>
  <c r="AO79" i="1"/>
  <c r="E80" i="1"/>
  <c r="Q80" i="1"/>
  <c r="AC80" i="1"/>
  <c r="AO80" i="1"/>
  <c r="E81" i="1"/>
  <c r="Q81" i="1"/>
  <c r="AC81" i="1"/>
  <c r="AO81" i="1"/>
  <c r="E82" i="1"/>
  <c r="Q82" i="1"/>
  <c r="AC82" i="1"/>
  <c r="AO82" i="1"/>
  <c r="E83" i="1"/>
  <c r="Q83" i="1"/>
  <c r="AC83" i="1"/>
  <c r="AO83" i="1"/>
  <c r="E84" i="1"/>
  <c r="Q84" i="1"/>
  <c r="AC84" i="1"/>
  <c r="AO84" i="1"/>
  <c r="E85" i="1"/>
  <c r="Q85" i="1"/>
  <c r="AC85" i="1"/>
  <c r="E86" i="1"/>
  <c r="Q86" i="1"/>
  <c r="AC86" i="1"/>
  <c r="E87" i="1"/>
  <c r="Q87" i="1"/>
  <c r="AC87" i="1"/>
  <c r="E88" i="1"/>
  <c r="Q88" i="1"/>
  <c r="AC88" i="1"/>
  <c r="E89" i="1"/>
  <c r="Q89" i="1"/>
  <c r="AC89" i="1"/>
  <c r="E90" i="1"/>
  <c r="Q90" i="1"/>
  <c r="AC90" i="1"/>
  <c r="E91" i="1"/>
  <c r="Q91" i="1"/>
  <c r="AC91" i="1"/>
  <c r="E92" i="1"/>
  <c r="Q92" i="1"/>
  <c r="AC92" i="1"/>
  <c r="E93" i="1"/>
  <c r="Q93" i="1"/>
  <c r="AC93" i="1"/>
  <c r="E94" i="1"/>
  <c r="Q94" i="1"/>
  <c r="AC94" i="1"/>
  <c r="E95" i="1"/>
  <c r="Q95" i="1"/>
  <c r="AC95" i="1"/>
  <c r="E96" i="1"/>
  <c r="Q96" i="1"/>
  <c r="AC96" i="1"/>
  <c r="E97" i="1"/>
  <c r="Q97" i="1"/>
  <c r="AC97" i="1"/>
  <c r="E98" i="1"/>
  <c r="Q98" i="1"/>
  <c r="AC98" i="1"/>
  <c r="E99" i="1"/>
  <c r="Q99" i="1"/>
  <c r="AC99" i="1"/>
  <c r="E100" i="1"/>
  <c r="Q100" i="1"/>
  <c r="AC100" i="1"/>
  <c r="E101" i="1"/>
  <c r="Q101" i="1"/>
  <c r="AC101" i="1"/>
  <c r="E102" i="1"/>
  <c r="Q102" i="1"/>
  <c r="E103" i="1"/>
  <c r="Q103" i="1"/>
  <c r="E104" i="1"/>
  <c r="Q104" i="1"/>
  <c r="J4" i="1" l="1"/>
  <c r="I4" i="1"/>
  <c r="I34" i="1" s="1"/>
  <c r="E25" i="2" s="1"/>
  <c r="AC70" i="1"/>
  <c r="AC102" i="1"/>
  <c r="Q105" i="1"/>
  <c r="Q35" i="1"/>
  <c r="E105" i="1"/>
  <c r="AH70" i="1"/>
  <c r="F31" i="2" s="1"/>
  <c r="AG102" i="1"/>
  <c r="E35" i="2" s="1"/>
  <c r="J105" i="1"/>
  <c r="F33" i="2" s="1"/>
  <c r="J34" i="1"/>
  <c r="F25" i="2" s="1"/>
  <c r="AT69" i="1"/>
  <c r="F32" i="2" s="1"/>
  <c r="AH34" i="1"/>
  <c r="F27" i="2" s="1"/>
  <c r="AS69" i="1"/>
  <c r="E32" i="2" s="1"/>
  <c r="U105" i="1"/>
  <c r="E34" i="2" s="1"/>
  <c r="AS35" i="1"/>
  <c r="E28" i="2" s="1"/>
  <c r="AG34" i="1"/>
  <c r="E27" i="2" s="1"/>
  <c r="B27" i="2" s="1"/>
  <c r="U35" i="1"/>
  <c r="E26" i="2" s="1"/>
  <c r="AH102" i="1"/>
  <c r="F35" i="2" s="1"/>
  <c r="V105" i="1"/>
  <c r="F34" i="2" s="1"/>
  <c r="V69" i="1"/>
  <c r="F30" i="2" s="1"/>
  <c r="J70" i="1"/>
  <c r="F29" i="2" s="1"/>
  <c r="AT35" i="1"/>
  <c r="F28" i="2" s="1"/>
  <c r="V35" i="1"/>
  <c r="F26" i="2" s="1"/>
  <c r="U69" i="1"/>
  <c r="E30" i="2" s="1"/>
  <c r="I105" i="1"/>
  <c r="E33" i="2" s="1"/>
  <c r="B33" i="2" s="1"/>
  <c r="I70" i="1"/>
  <c r="E29" i="2" s="1"/>
  <c r="AG70" i="1"/>
  <c r="E31" i="2" s="1"/>
  <c r="B31" i="2" s="1"/>
  <c r="B29" i="2" l="1"/>
  <c r="B30" i="2"/>
  <c r="B35" i="2"/>
  <c r="F36" i="2"/>
  <c r="B28" i="2"/>
  <c r="B25" i="2"/>
  <c r="B34" i="2"/>
  <c r="E36" i="2"/>
  <c r="B26" i="2"/>
  <c r="B32" i="2"/>
  <c r="B36" i="2" l="1"/>
</calcChain>
</file>

<file path=xl/sharedStrings.xml><?xml version="1.0" encoding="utf-8"?>
<sst xmlns="http://schemas.openxmlformats.org/spreadsheetml/2006/main" count="218" uniqueCount="66">
  <si>
    <t>４月</t>
    <rPh sb="1" eb="2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</si>
  <si>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</si>
  <si>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</si>
  <si>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時間数</t>
    <rPh sb="0" eb="2">
      <t>ジカン</t>
    </rPh>
    <rPh sb="2" eb="3">
      <t>スウ</t>
    </rPh>
    <phoneticPr fontId="1"/>
  </si>
  <si>
    <t>内容</t>
    <rPh sb="0" eb="2">
      <t>ナイヨウ</t>
    </rPh>
    <phoneticPr fontId="1"/>
  </si>
  <si>
    <t>場所</t>
    <rPh sb="0" eb="2">
      <t>バショ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</si>
  <si>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</si>
  <si>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</si>
  <si>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</si>
  <si>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</si>
  <si>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</si>
  <si>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研究室</t>
    <rPh sb="0" eb="3">
      <t>ケンキュウシツ</t>
    </rPh>
    <phoneticPr fontId="1"/>
  </si>
  <si>
    <t>土</t>
    <rPh sb="0" eb="1">
      <t>ド</t>
    </rPh>
    <phoneticPr fontId="1"/>
  </si>
  <si>
    <t>総時間数</t>
    <rPh sb="0" eb="1">
      <t>ソウ</t>
    </rPh>
    <rPh sb="1" eb="4">
      <t>ジカンスウ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</si>
  <si>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</si>
  <si>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</si>
  <si>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</si>
  <si>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</si>
  <si>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</si>
  <si>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</si>
  <si>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</si>
  <si>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</si>
  <si>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</si>
  <si>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</si>
  <si>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学生番号</t>
    <rPh sb="0" eb="2">
      <t>ガクセイ</t>
    </rPh>
    <rPh sb="2" eb="4">
      <t>バンゴウ</t>
    </rPh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</si>
  <si>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</si>
  <si>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</si>
  <si>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合計</t>
    <rPh sb="0" eb="2">
      <t>ゴウケイ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</si>
  <si>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</si>
  <si>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</si>
  <si>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時間</t>
    <rPh sb="0" eb="2">
      <t>ジカン</t>
    </rPh>
    <phoneticPr fontId="1"/>
  </si>
  <si>
    <t>区分</t>
    <rPh sb="0" eb="2">
      <t>クブン</t>
    </rPh>
    <phoneticPr fontId="1"/>
  </si>
  <si>
    <t>勉強会・ゼミナール</t>
    <rPh sb="0" eb="3">
      <t>ベンキョウカイ</t>
    </rPh>
    <phoneticPr fontId="1"/>
  </si>
  <si>
    <t>区分1</t>
    <rPh sb="0" eb="2">
      <t>クブン</t>
    </rPh>
    <phoneticPr fontId="1"/>
  </si>
  <si>
    <t>区分2</t>
    <rPh sb="0" eb="2">
      <t>クブン</t>
    </rPh>
    <phoneticPr fontId="1"/>
  </si>
  <si>
    <t>区分3</t>
    <rPh sb="0" eb="2">
      <t>クブン</t>
    </rPh>
    <phoneticPr fontId="1"/>
  </si>
  <si>
    <t>時間数区分</t>
    <rPh sb="0" eb="3">
      <t>ジカンスウ</t>
    </rPh>
    <rPh sb="3" eb="5">
      <t>クブン</t>
    </rPh>
    <phoneticPr fontId="1"/>
  </si>
  <si>
    <t>卒業研究活動記録簿</t>
    <rPh sb="0" eb="2">
      <t>ソツギョウ</t>
    </rPh>
    <rPh sb="2" eb="4">
      <t>ケンキュウ</t>
    </rPh>
    <rPh sb="4" eb="6">
      <t>カツドウ</t>
    </rPh>
    <rPh sb="6" eb="9">
      <t>キロクボ</t>
    </rPh>
    <phoneticPr fontId="1"/>
  </si>
  <si>
    <t>研究室名：</t>
    <rPh sb="0" eb="3">
      <t>ケンキュウシツ</t>
    </rPh>
    <rPh sb="3" eb="4">
      <t>メイ</t>
    </rPh>
    <phoneticPr fontId="1"/>
  </si>
  <si>
    <t>資料分析・方法指導</t>
    <rPh sb="0" eb="2">
      <t>シリョウ</t>
    </rPh>
    <rPh sb="2" eb="4">
      <t>ブンセキ</t>
    </rPh>
    <rPh sb="5" eb="7">
      <t>ホウホウ</t>
    </rPh>
    <rPh sb="7" eb="9">
      <t>シドウ</t>
    </rPh>
    <phoneticPr fontId="1"/>
  </si>
  <si>
    <t>実験・データ整理</t>
    <rPh sb="0" eb="2">
      <t>ジッケン</t>
    </rPh>
    <rPh sb="6" eb="8">
      <t>セイリ</t>
    </rPh>
    <phoneticPr fontId="1"/>
  </si>
  <si>
    <t>実験室</t>
    <rPh sb="0" eb="3">
      <t>ジッケンシツ</t>
    </rPh>
    <phoneticPr fontId="1"/>
  </si>
  <si>
    <t>発表</t>
    <rPh sb="0" eb="2">
      <t>ハッピョウ</t>
    </rPh>
    <phoneticPr fontId="1"/>
  </si>
  <si>
    <t>記入のしかた</t>
    <rPh sb="0" eb="2">
      <t>キニュウ</t>
    </rPh>
    <phoneticPr fontId="1"/>
  </si>
  <si>
    <t>活動時間数</t>
    <rPh sb="0" eb="2">
      <t>カツドウ</t>
    </rPh>
    <rPh sb="2" eb="5">
      <t>ジカンスウ</t>
    </rPh>
    <phoneticPr fontId="1"/>
  </si>
  <si>
    <t>月計</t>
    <rPh sb="0" eb="1">
      <t>ツキ</t>
    </rPh>
    <rPh sb="1" eb="2">
      <t>ケイ</t>
    </rPh>
    <phoneticPr fontId="1"/>
  </si>
  <si>
    <t>仮テーマ</t>
    <rPh sb="0" eb="1">
      <t>カリ</t>
    </rPh>
    <phoneticPr fontId="1"/>
  </si>
  <si>
    <t>テーマ</t>
    <phoneticPr fontId="1"/>
  </si>
  <si>
    <t>日本大学 工学部 土木工学科</t>
    <rPh sb="0" eb="4">
      <t>ニホンダイガク</t>
    </rPh>
    <rPh sb="5" eb="8">
      <t>コウガクブ</t>
    </rPh>
    <rPh sb="9" eb="14">
      <t>ドボクコウガッカ</t>
    </rPh>
    <phoneticPr fontId="1"/>
  </si>
  <si>
    <t>学生印</t>
    <phoneticPr fontId="1"/>
  </si>
  <si>
    <t>教員印</t>
    <phoneticPr fontId="1"/>
  </si>
  <si>
    <t>教員印</t>
    <rPh sb="0" eb="2">
      <t>キョウイン</t>
    </rPh>
    <rPh sb="2" eb="3">
      <t>ジルシ</t>
    </rPh>
    <phoneticPr fontId="1"/>
  </si>
  <si>
    <t>平成  年度</t>
    <rPh sb="0" eb="2">
      <t>ヘイセイ</t>
    </rPh>
    <rPh sb="4" eb="6">
      <t>ネンド</t>
    </rPh>
    <phoneticPr fontId="1"/>
  </si>
  <si>
    <t>「卒業研究」に関与の高い学修・教育目標</t>
    <rPh sb="1" eb="3">
      <t>ソツギョウ</t>
    </rPh>
    <rPh sb="3" eb="5">
      <t>ケンキュウ</t>
    </rPh>
    <rPh sb="7" eb="9">
      <t>カンヨ</t>
    </rPh>
    <rPh sb="10" eb="11">
      <t>タカ</t>
    </rPh>
    <rPh sb="12" eb="14">
      <t>ガクシュウ</t>
    </rPh>
    <rPh sb="15" eb="17">
      <t>キョウイク</t>
    </rPh>
    <rPh sb="17" eb="19">
      <t>モクヒョウ</t>
    </rPh>
    <phoneticPr fontId="1"/>
  </si>
  <si>
    <t>（E)</t>
    <phoneticPr fontId="1"/>
  </si>
  <si>
    <t>（F)</t>
    <phoneticPr fontId="1"/>
  </si>
  <si>
    <t>社会基盤や環境に関わる実務上の問題を正しく認識し、いままで学んだことを総合し問題を解決する能力を身につける。</t>
    <phoneticPr fontId="1"/>
  </si>
  <si>
    <t>学習・研究成果をわかりやすく伝えるために、論理的な文章作成・口頭発表・討論能力を身につける。</t>
    <phoneticPr fontId="1"/>
  </si>
  <si>
    <t>(E)</t>
    <phoneticPr fontId="1"/>
  </si>
  <si>
    <t>(F)</t>
    <phoneticPr fontId="1"/>
  </si>
  <si>
    <t>学修・教育目標に対応する内容</t>
    <rPh sb="0" eb="2">
      <t>ガクシュウ</t>
    </rPh>
    <rPh sb="3" eb="5">
      <t>キョウイク</t>
    </rPh>
    <rPh sb="5" eb="7">
      <t>モクヒョウ</t>
    </rPh>
    <rPh sb="8" eb="10">
      <t>タイオウ</t>
    </rPh>
    <rPh sb="12" eb="14">
      <t>ナイヨウ</t>
    </rPh>
    <phoneticPr fontId="1"/>
  </si>
  <si>
    <t>(E)</t>
    <phoneticPr fontId="1"/>
  </si>
  <si>
    <t>審査会等口頭発表・それらの練習</t>
    <rPh sb="0" eb="3">
      <t>シンサカイ</t>
    </rPh>
    <rPh sb="3" eb="4">
      <t>トウ</t>
    </rPh>
    <rPh sb="4" eb="6">
      <t>コウトウ</t>
    </rPh>
    <rPh sb="6" eb="8">
      <t>ハッピョウ</t>
    </rPh>
    <rPh sb="13" eb="15">
      <t>レンシュウ</t>
    </rPh>
    <phoneticPr fontId="1"/>
  </si>
  <si>
    <t>実験・作業(執筆/資料整理)</t>
    <rPh sb="0" eb="2">
      <t>ジッケン</t>
    </rPh>
    <rPh sb="3" eb="5">
      <t>サギョウ</t>
    </rPh>
    <rPh sb="6" eb="8">
      <t>シッピツ</t>
    </rPh>
    <rPh sb="9" eb="11">
      <t>シリョウ</t>
    </rPh>
    <rPh sb="11" eb="13">
      <t>セイリ</t>
    </rPh>
    <phoneticPr fontId="1"/>
  </si>
  <si>
    <t>時間配分</t>
  </si>
  <si>
    <t>時間配分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</si>
</sst>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:mm;@"/>
    <numFmt numFmtId="177" formatCode="0.0_ "/>
    <numFmt numFmtId="178" formatCode="[h]:mm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0" xfId="0" applyBorder="1">
      <alignment vertical="center"/>
    </xf>
    <xf numFmtId="0" fontId="3" fillId="0" borderId="5" xfId="0" applyFont="1" applyBorder="1">
      <alignment vertical="center"/>
    </xf>
    <xf numFmtId="0" fontId="5" fillId="0" borderId="0" xfId="0" applyFont="1" applyAlignment="1">
      <alignment horizontal="distributed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178" fontId="6" fillId="0" borderId="7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0" fillId="0" borderId="0" xfId="0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6" fillId="0" borderId="0" xfId="0" applyNumberFormat="1" applyFont="1" applyAlignment="1" applyProtection="1">
      <alignment horizontal="right" vertical="top" justifyLastLine="1"/>
    </xf>
    <xf numFmtId="0" fontId="0" fillId="0" borderId="0" xfId="0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8" xfId="0" applyNumberFormat="1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178" fontId="6" fillId="0" borderId="12" xfId="0" applyNumberFormat="1" applyFont="1" applyBorder="1" applyAlignment="1" applyProtection="1">
      <alignment horizontal="center" vertical="center"/>
    </xf>
    <xf numFmtId="0" fontId="0" fillId="0" borderId="19" xfId="0" applyBorder="1" applyProtection="1">
      <alignment vertical="center"/>
    </xf>
    <xf numFmtId="0" fontId="6" fillId="0" borderId="20" xfId="0" applyFont="1" applyBorder="1" applyAlignment="1" applyProtection="1">
      <alignment horizontal="center" vertical="center"/>
    </xf>
    <xf numFmtId="176" fontId="6" fillId="0" borderId="6" xfId="0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178" fontId="6" fillId="0" borderId="6" xfId="0" applyNumberFormat="1" applyFont="1" applyBorder="1" applyAlignment="1" applyProtection="1">
      <alignment horizontal="center" vertical="center"/>
    </xf>
    <xf numFmtId="0" fontId="0" fillId="0" borderId="21" xfId="0" applyBorder="1" applyProtection="1">
      <alignment vertical="center"/>
    </xf>
    <xf numFmtId="0" fontId="6" fillId="0" borderId="22" xfId="0" applyFont="1" applyBorder="1" applyAlignment="1" applyProtection="1">
      <alignment horizontal="center" vertical="center"/>
    </xf>
    <xf numFmtId="178" fontId="6" fillId="0" borderId="15" xfId="0" applyNumberFormat="1" applyFont="1" applyBorder="1" applyAlignment="1" applyProtection="1">
      <alignment horizontal="center" vertical="center"/>
    </xf>
    <xf numFmtId="0" fontId="0" fillId="0" borderId="23" xfId="0" applyBorder="1" applyProtection="1">
      <alignment vertical="center"/>
    </xf>
    <xf numFmtId="0" fontId="6" fillId="0" borderId="24" xfId="0" applyFont="1" applyBorder="1" applyAlignment="1" applyProtection="1">
      <alignment horizontal="distributed" vertical="center" wrapText="1" indent="1"/>
    </xf>
    <xf numFmtId="0" fontId="2" fillId="0" borderId="24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</xf>
    <xf numFmtId="178" fontId="6" fillId="0" borderId="8" xfId="0" applyNumberFormat="1" applyFont="1" applyBorder="1" applyAlignment="1" applyProtection="1">
      <alignment horizontal="center" vertical="center"/>
    </xf>
    <xf numFmtId="0" fontId="0" fillId="0" borderId="25" xfId="0" applyBorder="1" applyProtection="1">
      <alignment vertical="center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8" xfId="0" applyNumberFormat="1" applyFont="1" applyFill="1" applyBorder="1" applyAlignment="1" applyProtection="1">
      <alignment horizontal="center" vertical="center"/>
    </xf>
    <xf numFmtId="20" fontId="6" fillId="2" borderId="12" xfId="0" applyNumberFormat="1" applyFont="1" applyFill="1" applyBorder="1" applyAlignment="1" applyProtection="1">
      <alignment horizontal="center" vertical="center"/>
    </xf>
    <xf numFmtId="178" fontId="6" fillId="2" borderId="12" xfId="0" applyNumberFormat="1" applyFont="1" applyFill="1" applyBorder="1" applyAlignment="1" applyProtection="1">
      <alignment horizontal="center" vertical="center"/>
    </xf>
    <xf numFmtId="178" fontId="6" fillId="2" borderId="27" xfId="0" applyNumberFormat="1" applyFont="1" applyFill="1" applyBorder="1" applyAlignment="1" applyProtection="1">
      <alignment horizontal="center" vertical="center"/>
    </xf>
    <xf numFmtId="0" fontId="0" fillId="2" borderId="19" xfId="0" applyFill="1" applyBorder="1" applyProtection="1">
      <alignment vertical="center"/>
    </xf>
    <xf numFmtId="0" fontId="6" fillId="2" borderId="20" xfId="0" applyFont="1" applyFill="1" applyBorder="1" applyAlignment="1" applyProtection="1">
      <alignment horizontal="center" vertical="center"/>
    </xf>
    <xf numFmtId="20" fontId="6" fillId="2" borderId="6" xfId="0" applyNumberFormat="1" applyFont="1" applyFill="1" applyBorder="1" applyAlignment="1" applyProtection="1">
      <alignment horizontal="center" vertical="center"/>
    </xf>
    <xf numFmtId="178" fontId="6" fillId="2" borderId="6" xfId="0" applyNumberFormat="1" applyFont="1" applyFill="1" applyBorder="1" applyAlignment="1" applyProtection="1">
      <alignment horizontal="center" vertical="center"/>
    </xf>
    <xf numFmtId="178" fontId="6" fillId="2" borderId="28" xfId="0" applyNumberFormat="1" applyFont="1" applyFill="1" applyBorder="1" applyAlignment="1" applyProtection="1">
      <alignment horizontal="center" vertical="center"/>
    </xf>
    <xf numFmtId="0" fontId="0" fillId="2" borderId="21" xfId="0" applyFill="1" applyBorder="1" applyProtection="1">
      <alignment vertical="center"/>
    </xf>
    <xf numFmtId="0" fontId="0" fillId="0" borderId="23" xfId="0" applyFill="1" applyBorder="1" applyProtection="1">
      <alignment vertical="center"/>
    </xf>
    <xf numFmtId="0" fontId="0" fillId="0" borderId="0" xfId="0" applyBorder="1" applyProtection="1">
      <alignment vertical="center"/>
    </xf>
    <xf numFmtId="178" fontId="6" fillId="0" borderId="29" xfId="0" applyNumberFormat="1" applyFont="1" applyFill="1" applyBorder="1" applyAlignment="1" applyProtection="1">
      <alignment horizontal="center" vertical="center"/>
    </xf>
    <xf numFmtId="178" fontId="6" fillId="0" borderId="15" xfId="0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20" fontId="6" fillId="0" borderId="15" xfId="0" applyNumberFormat="1" applyFont="1" applyFill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6" fillId="0" borderId="30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center" vertical="top" wrapText="1"/>
    </xf>
    <xf numFmtId="49" fontId="13" fillId="0" borderId="0" xfId="0" applyNumberFormat="1" applyFont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77" fontId="0" fillId="0" borderId="0" xfId="0" applyNumberFormat="1">
      <alignment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distributed" vertical="center" indent="1"/>
    </xf>
    <xf numFmtId="0" fontId="6" fillId="0" borderId="2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31" xfId="0" applyFont="1" applyBorder="1" applyAlignment="1" applyProtection="1">
      <alignment horizontal="distributed" indent="2"/>
      <protection locked="0"/>
    </xf>
    <xf numFmtId="49" fontId="11" fillId="0" borderId="0" xfId="0" applyNumberFormat="1" applyFont="1" applyAlignment="1" applyProtection="1">
      <alignment horizontal="distributed" vertical="center" indent="5"/>
    </xf>
    <xf numFmtId="0" fontId="4" fillId="0" borderId="0" xfId="0" applyFont="1" applyAlignment="1">
      <alignment horizontal="center" vertical="center"/>
    </xf>
    <xf numFmtId="0" fontId="3" fillId="0" borderId="31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distributed" indent="1"/>
    </xf>
    <xf numFmtId="0" fontId="14" fillId="0" borderId="31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distributed" indent="1"/>
      <protection locked="0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40" xfId="0" applyNumberFormat="1" applyFont="1" applyBorder="1" applyAlignment="1">
      <alignment horizontal="center" vertical="center"/>
    </xf>
    <xf numFmtId="178" fontId="3" fillId="0" borderId="39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3" fillId="0" borderId="0" xfId="0" applyFont="1" applyAlignment="1" applyProtection="1">
      <alignment horizontal="justify" vertical="top" wrapText="1"/>
    </xf>
    <xf numFmtId="49" fontId="13" fillId="0" borderId="0" xfId="0" applyNumberFormat="1" applyFont="1" applyBorder="1" applyAlignment="1" applyProtection="1">
      <alignment horizontal="justify" vertical="top" wrapText="1"/>
    </xf>
    <xf numFmtId="0" fontId="10" fillId="0" borderId="0" xfId="0" applyFont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textRotation="255"/>
    </xf>
    <xf numFmtId="0" fontId="6" fillId="0" borderId="17" xfId="0" applyFont="1" applyBorder="1" applyAlignment="1" applyProtection="1">
      <alignment horizontal="center" vertical="center" textRotation="255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left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textRotation="255"/>
    </xf>
    <xf numFmtId="0" fontId="6" fillId="2" borderId="17" xfId="0" applyFont="1" applyFill="1" applyBorder="1" applyAlignment="1" applyProtection="1">
      <alignment horizontal="center" vertical="center" textRotation="255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171450</xdr:colOff>
      <xdr:row>80</xdr:row>
      <xdr:rowOff>257175</xdr:rowOff>
    </xdr:from>
    <xdr:to>
      <xdr:col>39</xdr:col>
      <xdr:colOff>285750</xdr:colOff>
      <xdr:row>81</xdr:row>
      <xdr:rowOff>123825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5393650" y="29479875"/>
          <a:ext cx="1009650" cy="247650"/>
        </a:xfrm>
        <a:prstGeom prst="wedgeRectCallout">
          <a:avLst>
            <a:gd name="adj1" fmla="val -53773"/>
            <a:gd name="adj2" fmla="val 2346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曜日を入れる</a:t>
          </a:r>
        </a:p>
      </xdr:txBody>
    </xdr:sp>
    <xdr:clientData/>
  </xdr:twoCellAnchor>
  <xdr:twoCellAnchor>
    <xdr:from>
      <xdr:col>40</xdr:col>
      <xdr:colOff>352425</xdr:colOff>
      <xdr:row>81</xdr:row>
      <xdr:rowOff>171450</xdr:rowOff>
    </xdr:from>
    <xdr:to>
      <xdr:col>41</xdr:col>
      <xdr:colOff>742950</xdr:colOff>
      <xdr:row>82</xdr:row>
      <xdr:rowOff>38100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27089100" y="29775150"/>
          <a:ext cx="1009650" cy="247650"/>
        </a:xfrm>
        <a:prstGeom prst="wedgeRectCallout">
          <a:avLst>
            <a:gd name="adj1" fmla="val -53773"/>
            <a:gd name="adj2" fmla="val 2346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入力できない</a:t>
          </a:r>
        </a:p>
      </xdr:txBody>
    </xdr:sp>
    <xdr:clientData/>
  </xdr:twoCellAnchor>
  <xdr:twoCellAnchor>
    <xdr:from>
      <xdr:col>44</xdr:col>
      <xdr:colOff>571500</xdr:colOff>
      <xdr:row>73</xdr:row>
      <xdr:rowOff>323850</xdr:rowOff>
    </xdr:from>
    <xdr:to>
      <xdr:col>46</xdr:col>
      <xdr:colOff>342900</xdr:colOff>
      <xdr:row>74</xdr:row>
      <xdr:rowOff>190500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31775400" y="26879550"/>
          <a:ext cx="1009650" cy="247650"/>
        </a:xfrm>
        <a:prstGeom prst="wedgeRectCallout">
          <a:avLst>
            <a:gd name="adj1" fmla="val -53773"/>
            <a:gd name="adj2" fmla="val 2346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入力できない</a:t>
          </a:r>
        </a:p>
      </xdr:txBody>
    </xdr:sp>
    <xdr:clientData/>
  </xdr:twoCellAnchor>
  <xdr:twoCellAnchor>
    <xdr:from>
      <xdr:col>36</xdr:col>
      <xdr:colOff>57150</xdr:colOff>
      <xdr:row>77</xdr:row>
      <xdr:rowOff>85725</xdr:rowOff>
    </xdr:from>
    <xdr:to>
      <xdr:col>39</xdr:col>
      <xdr:colOff>200025</xdr:colOff>
      <xdr:row>77</xdr:row>
      <xdr:rowOff>304800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25003125" y="28165425"/>
          <a:ext cx="1314450" cy="219075"/>
        </a:xfrm>
        <a:prstGeom prst="wedgeRoundRectCallout">
          <a:avLst>
            <a:gd name="adj1" fmla="val 18843"/>
            <a:gd name="adj2" fmla="val 14130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開始時刻を入力</a:t>
          </a:r>
        </a:p>
      </xdr:txBody>
    </xdr:sp>
    <xdr:clientData/>
  </xdr:twoCellAnchor>
  <xdr:twoCellAnchor>
    <xdr:from>
      <xdr:col>39</xdr:col>
      <xdr:colOff>209550</xdr:colOff>
      <xdr:row>74</xdr:row>
      <xdr:rowOff>38100</xdr:rowOff>
    </xdr:from>
    <xdr:to>
      <xdr:col>41</xdr:col>
      <xdr:colOff>695325</xdr:colOff>
      <xdr:row>77</xdr:row>
      <xdr:rowOff>304800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26327100" y="26974800"/>
          <a:ext cx="1724025" cy="1409700"/>
        </a:xfrm>
        <a:prstGeom prst="wedgeRoundRectCallout">
          <a:avLst>
            <a:gd name="adj1" fmla="val -32319"/>
            <a:gd name="adj2" fmla="val 6216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終了時間を入力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但し，深夜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時を回ったときは，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時間足して入力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例：午前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26:00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表示は「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2:00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」となるが，時間数は計算される．</a:t>
          </a:r>
        </a:p>
      </xdr:txBody>
    </xdr:sp>
    <xdr:clientData/>
  </xdr:twoCellAnchor>
  <xdr:twoCellAnchor>
    <xdr:from>
      <xdr:col>41</xdr:col>
      <xdr:colOff>1790700</xdr:colOff>
      <xdr:row>74</xdr:row>
      <xdr:rowOff>247650</xdr:rowOff>
    </xdr:from>
    <xdr:to>
      <xdr:col>44</xdr:col>
      <xdr:colOff>266700</xdr:colOff>
      <xdr:row>76</xdr:row>
      <xdr:rowOff>228600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29003625" y="27184350"/>
          <a:ext cx="2276475" cy="742950"/>
        </a:xfrm>
        <a:prstGeom prst="wedgeRoundRectCallout">
          <a:avLst>
            <a:gd name="adj1" fmla="val -15921"/>
            <a:gd name="adj2" fmla="val 14242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表紙「時間数区分表」から，最も近い項目の区分番号を入力</a:t>
          </a:r>
        </a:p>
      </xdr:txBody>
    </xdr:sp>
    <xdr:clientData/>
  </xdr:twoCellAnchor>
  <xdr:twoCellAnchor>
    <xdr:from>
      <xdr:col>43</xdr:col>
      <xdr:colOff>95250</xdr:colOff>
      <xdr:row>77</xdr:row>
      <xdr:rowOff>47625</xdr:rowOff>
    </xdr:from>
    <xdr:to>
      <xdr:col>44</xdr:col>
      <xdr:colOff>0</xdr:colOff>
      <xdr:row>77</xdr:row>
      <xdr:rowOff>266700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29489400" y="28127325"/>
          <a:ext cx="1362075" cy="219075"/>
        </a:xfrm>
        <a:prstGeom prst="wedgeRoundRectCallout">
          <a:avLst>
            <a:gd name="adj1" fmla="val -5944"/>
            <a:gd name="adj2" fmla="val 15434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活動場所を入力</a:t>
          </a:r>
        </a:p>
      </xdr:txBody>
    </xdr:sp>
    <xdr:clientData/>
  </xdr:twoCellAnchor>
  <xdr:twoCellAnchor>
    <xdr:from>
      <xdr:col>41</xdr:col>
      <xdr:colOff>647700</xdr:colOff>
      <xdr:row>77</xdr:row>
      <xdr:rowOff>47625</xdr:rowOff>
    </xdr:from>
    <xdr:to>
      <xdr:col>42</xdr:col>
      <xdr:colOff>228600</xdr:colOff>
      <xdr:row>77</xdr:row>
      <xdr:rowOff>266700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28003500" y="28127325"/>
          <a:ext cx="1304925" cy="219075"/>
        </a:xfrm>
        <a:prstGeom prst="wedgeRoundRectCallout">
          <a:avLst>
            <a:gd name="adj1" fmla="val -4014"/>
            <a:gd name="adj2" fmla="val 15434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活動内容を入力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="75" zoomScaleNormal="100" zoomScaleSheetLayoutView="75" workbookViewId="0">
      <selection activeCell="C2" sqref="C2:H2"/>
    </sheetView>
  </sheetViews>
  <sheetFormatPr defaultRowHeight="13.5" x14ac:dyDescent="0.15"/>
  <cols>
    <col min="1" max="2" width="7.625" customWidth="1"/>
    <col min="3" max="8" width="10.625" customWidth="1"/>
  </cols>
  <sheetData>
    <row r="1" spans="1:8" ht="45" customHeight="1" x14ac:dyDescent="0.15"/>
    <row r="2" spans="1:8" ht="30" customHeight="1" thickBot="1" x14ac:dyDescent="0.3">
      <c r="A2" s="105" t="s">
        <v>38</v>
      </c>
      <c r="B2" s="105"/>
      <c r="C2" s="106"/>
      <c r="D2" s="106"/>
      <c r="E2" s="106"/>
      <c r="F2" s="106"/>
      <c r="G2" s="106"/>
      <c r="H2" s="106"/>
    </row>
    <row r="3" spans="1:8" ht="42.75" customHeight="1" x14ac:dyDescent="0.15"/>
    <row r="4" spans="1:8" ht="30" customHeight="1" x14ac:dyDescent="0.15">
      <c r="A4" s="130" t="s">
        <v>52</v>
      </c>
      <c r="B4" s="130"/>
      <c r="C4" s="130"/>
      <c r="D4" s="108" t="s">
        <v>37</v>
      </c>
      <c r="E4" s="108"/>
      <c r="F4" s="108"/>
      <c r="G4" s="108"/>
      <c r="H4" s="108"/>
    </row>
    <row r="5" spans="1:8" ht="75" customHeight="1" x14ac:dyDescent="0.15">
      <c r="B5" s="1"/>
      <c r="C5" s="1"/>
      <c r="D5" s="1"/>
      <c r="E5" s="1"/>
      <c r="F5" s="1"/>
      <c r="G5" s="2"/>
      <c r="H5" s="2"/>
    </row>
    <row r="6" spans="1:8" ht="47.25" customHeight="1" thickBot="1" x14ac:dyDescent="0.3">
      <c r="A6" s="127" t="s">
        <v>24</v>
      </c>
      <c r="B6" s="127"/>
      <c r="C6" s="111"/>
      <c r="D6" s="111"/>
      <c r="E6" s="13" t="s">
        <v>25</v>
      </c>
      <c r="F6" s="112"/>
      <c r="G6" s="112"/>
      <c r="H6" s="112"/>
    </row>
    <row r="7" spans="1:8" ht="75" customHeight="1" x14ac:dyDescent="0.15">
      <c r="B7" s="2"/>
      <c r="C7" s="2"/>
      <c r="D7" s="2"/>
      <c r="E7" s="2"/>
      <c r="F7" s="2"/>
      <c r="G7" s="2"/>
      <c r="H7" s="2"/>
    </row>
    <row r="8" spans="1:8" ht="46.5" customHeight="1" thickBot="1" x14ac:dyDescent="0.2">
      <c r="A8" s="131" t="s">
        <v>46</v>
      </c>
      <c r="B8" s="131"/>
      <c r="C8" s="134"/>
      <c r="D8" s="134"/>
      <c r="E8" s="134"/>
      <c r="F8" s="134"/>
      <c r="G8" s="134"/>
      <c r="H8" s="134"/>
    </row>
    <row r="9" spans="1:8" ht="45" customHeight="1" x14ac:dyDescent="0.15">
      <c r="C9" s="6"/>
      <c r="D9" s="6"/>
      <c r="E9" s="6"/>
      <c r="F9" s="6"/>
      <c r="G9" s="6"/>
      <c r="H9" s="6"/>
    </row>
    <row r="10" spans="1:8" ht="46.5" customHeight="1" thickBot="1" x14ac:dyDescent="0.2">
      <c r="A10" s="131" t="s">
        <v>47</v>
      </c>
      <c r="B10" s="131"/>
      <c r="C10" s="134"/>
      <c r="D10" s="134"/>
      <c r="E10" s="134"/>
      <c r="F10" s="134"/>
      <c r="G10" s="134"/>
      <c r="H10" s="134"/>
    </row>
    <row r="11" spans="1:8" ht="90" customHeight="1" x14ac:dyDescent="0.15">
      <c r="A11" s="24"/>
      <c r="B11" s="25"/>
      <c r="C11" s="26"/>
      <c r="D11" s="26"/>
      <c r="E11" s="26"/>
      <c r="F11" s="26"/>
      <c r="G11" s="26"/>
      <c r="H11" s="26"/>
    </row>
    <row r="12" spans="1:8" ht="30" customHeight="1" x14ac:dyDescent="0.15">
      <c r="A12" s="149" t="s">
        <v>53</v>
      </c>
      <c r="B12" s="149"/>
      <c r="C12" s="149"/>
      <c r="D12" s="149"/>
      <c r="E12" s="149"/>
      <c r="F12" s="149"/>
      <c r="G12" s="149"/>
      <c r="H12" s="149"/>
    </row>
    <row r="13" spans="1:8" ht="27" customHeight="1" x14ac:dyDescent="0.15">
      <c r="A13" s="90" t="s">
        <v>54</v>
      </c>
      <c r="B13" s="148" t="s">
        <v>56</v>
      </c>
      <c r="C13" s="148"/>
      <c r="D13" s="148"/>
      <c r="E13" s="148"/>
      <c r="F13" s="148"/>
      <c r="G13" s="148"/>
      <c r="H13" s="148"/>
    </row>
    <row r="14" spans="1:8" ht="27" customHeight="1" x14ac:dyDescent="0.15">
      <c r="A14" s="90" t="s">
        <v>55</v>
      </c>
      <c r="B14" s="148" t="s">
        <v>57</v>
      </c>
      <c r="C14" s="148"/>
      <c r="D14" s="148"/>
      <c r="E14" s="148"/>
      <c r="F14" s="148"/>
      <c r="G14" s="148"/>
      <c r="H14" s="148"/>
    </row>
    <row r="15" spans="1:8" ht="27" customHeight="1" x14ac:dyDescent="0.15">
      <c r="A15" s="91"/>
      <c r="B15" s="147"/>
      <c r="C15" s="147"/>
      <c r="D15" s="147"/>
      <c r="E15" s="147"/>
      <c r="F15" s="147"/>
      <c r="G15" s="147"/>
      <c r="H15" s="147"/>
    </row>
    <row r="16" spans="1:8" ht="60.75" customHeight="1" x14ac:dyDescent="0.15">
      <c r="A16" s="27"/>
      <c r="B16" s="85"/>
      <c r="C16" s="85"/>
      <c r="D16" s="85"/>
      <c r="E16" s="85"/>
      <c r="F16" s="85"/>
      <c r="G16" s="85"/>
      <c r="H16" s="85"/>
    </row>
    <row r="17" spans="1:8" ht="30" customHeight="1" x14ac:dyDescent="0.15">
      <c r="A17" s="107" t="s">
        <v>48</v>
      </c>
      <c r="B17" s="107"/>
      <c r="C17" s="107"/>
      <c r="D17" s="107"/>
      <c r="E17" s="107"/>
      <c r="F17" s="107"/>
      <c r="G17" s="107"/>
      <c r="H17" s="107"/>
    </row>
    <row r="18" spans="1:8" ht="18" customHeight="1" x14ac:dyDescent="0.15">
      <c r="A18" s="27"/>
      <c r="B18" s="28"/>
      <c r="C18" s="28"/>
      <c r="D18" s="28"/>
      <c r="E18" s="28"/>
      <c r="F18" s="28"/>
      <c r="G18" s="28"/>
      <c r="H18" s="28"/>
    </row>
    <row r="19" spans="1:8" ht="30" customHeight="1" x14ac:dyDescent="0.15">
      <c r="B19" s="120" t="str">
        <f>A4</f>
        <v>平成  年度</v>
      </c>
      <c r="C19" s="120"/>
      <c r="D19" s="113" t="s">
        <v>37</v>
      </c>
      <c r="E19" s="113"/>
      <c r="F19" s="113"/>
      <c r="G19" s="113"/>
      <c r="H19" s="113"/>
    </row>
    <row r="20" spans="1:8" ht="36" customHeight="1" x14ac:dyDescent="0.15">
      <c r="B20" s="1"/>
      <c r="C20" s="1"/>
      <c r="D20" s="1"/>
      <c r="E20" s="1"/>
      <c r="F20" s="1"/>
      <c r="G20" s="2"/>
      <c r="H20" s="2"/>
    </row>
    <row r="21" spans="1:8" ht="30" customHeight="1" thickBot="1" x14ac:dyDescent="0.25">
      <c r="A21" s="127" t="s">
        <v>24</v>
      </c>
      <c r="B21" s="127"/>
      <c r="C21" s="109" t="str">
        <f>IF(C6="","",C6)</f>
        <v/>
      </c>
      <c r="D21" s="109"/>
      <c r="E21" s="8" t="s">
        <v>25</v>
      </c>
      <c r="F21" s="110" t="str">
        <f>IF(F6="","",F6)</f>
        <v/>
      </c>
      <c r="G21" s="110"/>
      <c r="H21" s="110"/>
    </row>
    <row r="22" spans="1:8" ht="40.5" customHeight="1" thickBot="1" x14ac:dyDescent="0.2">
      <c r="B22" s="1"/>
      <c r="C22" s="1"/>
      <c r="D22" s="1"/>
      <c r="E22" s="1"/>
      <c r="F22" s="1"/>
      <c r="G22" s="2"/>
      <c r="H22" s="2"/>
    </row>
    <row r="23" spans="1:8" ht="30" customHeight="1" thickBot="1" x14ac:dyDescent="0.2">
      <c r="A23" s="128" t="s">
        <v>26</v>
      </c>
      <c r="B23" s="143" t="s">
        <v>44</v>
      </c>
      <c r="C23" s="144"/>
      <c r="D23" s="144"/>
      <c r="E23" s="145"/>
      <c r="F23" s="146"/>
      <c r="G23" s="135" t="s">
        <v>49</v>
      </c>
      <c r="H23" s="135" t="s">
        <v>50</v>
      </c>
    </row>
    <row r="24" spans="1:8" ht="30" customHeight="1" thickBot="1" x14ac:dyDescent="0.2">
      <c r="A24" s="129"/>
      <c r="B24" s="114" t="s">
        <v>45</v>
      </c>
      <c r="C24" s="115"/>
      <c r="D24" s="116"/>
      <c r="E24" s="3" t="s">
        <v>58</v>
      </c>
      <c r="F24" s="4" t="s">
        <v>59</v>
      </c>
      <c r="G24" s="136"/>
      <c r="H24" s="136"/>
    </row>
    <row r="25" spans="1:8" ht="40.5" customHeight="1" thickBot="1" x14ac:dyDescent="0.2">
      <c r="A25" s="88">
        <v>4</v>
      </c>
      <c r="B25" s="117">
        <f>SUM(E25:F25)</f>
        <v>0</v>
      </c>
      <c r="C25" s="118"/>
      <c r="D25" s="119"/>
      <c r="E25" s="14">
        <f>AttendList!I34</f>
        <v>0</v>
      </c>
      <c r="F25" s="15">
        <f>AttendList!J34</f>
        <v>0</v>
      </c>
      <c r="G25" s="16"/>
      <c r="H25" s="5"/>
    </row>
    <row r="26" spans="1:8" ht="40.5" customHeight="1" thickBot="1" x14ac:dyDescent="0.2">
      <c r="A26" s="88">
        <v>5</v>
      </c>
      <c r="B26" s="117">
        <f t="shared" ref="B26:B35" si="0">SUM(E26:F26)</f>
        <v>0</v>
      </c>
      <c r="C26" s="118"/>
      <c r="D26" s="119"/>
      <c r="E26" s="14">
        <f>AttendList!U35</f>
        <v>0</v>
      </c>
      <c r="F26" s="14">
        <f>AttendList!V35</f>
        <v>0</v>
      </c>
      <c r="G26" s="16"/>
      <c r="H26" s="5"/>
    </row>
    <row r="27" spans="1:8" ht="40.5" customHeight="1" thickBot="1" x14ac:dyDescent="0.2">
      <c r="A27" s="88">
        <v>6</v>
      </c>
      <c r="B27" s="117">
        <f t="shared" si="0"/>
        <v>0</v>
      </c>
      <c r="C27" s="118"/>
      <c r="D27" s="119"/>
      <c r="E27" s="14">
        <f>AttendList!AG34</f>
        <v>0</v>
      </c>
      <c r="F27" s="14">
        <f>AttendList!AH34</f>
        <v>0</v>
      </c>
      <c r="G27" s="16"/>
      <c r="H27" s="5"/>
    </row>
    <row r="28" spans="1:8" ht="40.5" customHeight="1" thickBot="1" x14ac:dyDescent="0.2">
      <c r="A28" s="88">
        <v>7</v>
      </c>
      <c r="B28" s="117">
        <f t="shared" si="0"/>
        <v>0</v>
      </c>
      <c r="C28" s="118"/>
      <c r="D28" s="119"/>
      <c r="E28" s="14">
        <f>AttendList!AS35</f>
        <v>0</v>
      </c>
      <c r="F28" s="14">
        <f>AttendList!AT35</f>
        <v>0</v>
      </c>
      <c r="G28" s="16"/>
      <c r="H28" s="5"/>
    </row>
    <row r="29" spans="1:8" ht="40.5" customHeight="1" thickBot="1" x14ac:dyDescent="0.2">
      <c r="A29" s="88">
        <v>8</v>
      </c>
      <c r="B29" s="117">
        <f t="shared" si="0"/>
        <v>0</v>
      </c>
      <c r="C29" s="118"/>
      <c r="D29" s="119"/>
      <c r="E29" s="14">
        <f>AttendList!I70</f>
        <v>0</v>
      </c>
      <c r="F29" s="14">
        <f>AttendList!J70</f>
        <v>0</v>
      </c>
      <c r="G29" s="16"/>
      <c r="H29" s="5"/>
    </row>
    <row r="30" spans="1:8" ht="40.5" customHeight="1" thickBot="1" x14ac:dyDescent="0.2">
      <c r="A30" s="88">
        <v>9</v>
      </c>
      <c r="B30" s="117">
        <f t="shared" si="0"/>
        <v>0</v>
      </c>
      <c r="C30" s="118"/>
      <c r="D30" s="119"/>
      <c r="E30" s="14">
        <f>AttendList!U69</f>
        <v>0</v>
      </c>
      <c r="F30" s="14">
        <f>AttendList!V69</f>
        <v>0</v>
      </c>
      <c r="G30" s="16"/>
      <c r="H30" s="5"/>
    </row>
    <row r="31" spans="1:8" ht="40.5" customHeight="1" thickBot="1" x14ac:dyDescent="0.2">
      <c r="A31" s="88">
        <v>10</v>
      </c>
      <c r="B31" s="117">
        <f t="shared" si="0"/>
        <v>0</v>
      </c>
      <c r="C31" s="118"/>
      <c r="D31" s="119"/>
      <c r="E31" s="14">
        <f>AttendList!AG70</f>
        <v>0</v>
      </c>
      <c r="F31" s="14">
        <f>AttendList!AH70</f>
        <v>0</v>
      </c>
      <c r="G31" s="16"/>
      <c r="H31" s="5"/>
    </row>
    <row r="32" spans="1:8" ht="40.5" customHeight="1" thickBot="1" x14ac:dyDescent="0.2">
      <c r="A32" s="88">
        <v>11</v>
      </c>
      <c r="B32" s="117">
        <f t="shared" si="0"/>
        <v>0</v>
      </c>
      <c r="C32" s="118"/>
      <c r="D32" s="119"/>
      <c r="E32" s="14">
        <f>AttendList!AS69</f>
        <v>0</v>
      </c>
      <c r="F32" s="14">
        <f>AttendList!AT69</f>
        <v>0</v>
      </c>
      <c r="G32" s="16"/>
      <c r="H32" s="5"/>
    </row>
    <row r="33" spans="1:8" ht="40.5" customHeight="1" thickBot="1" x14ac:dyDescent="0.2">
      <c r="A33" s="88">
        <v>12</v>
      </c>
      <c r="B33" s="117">
        <f t="shared" si="0"/>
        <v>0</v>
      </c>
      <c r="C33" s="118"/>
      <c r="D33" s="119"/>
      <c r="E33" s="14">
        <f>AttendList!I105</f>
        <v>0</v>
      </c>
      <c r="F33" s="14">
        <f>AttendList!J105</f>
        <v>0</v>
      </c>
      <c r="G33" s="16"/>
      <c r="H33" s="5"/>
    </row>
    <row r="34" spans="1:8" ht="40.5" customHeight="1" thickBot="1" x14ac:dyDescent="0.2">
      <c r="A34" s="88">
        <v>1</v>
      </c>
      <c r="B34" s="117">
        <f t="shared" si="0"/>
        <v>0</v>
      </c>
      <c r="C34" s="118"/>
      <c r="D34" s="119"/>
      <c r="E34" s="14">
        <f>AttendList!U105</f>
        <v>0</v>
      </c>
      <c r="F34" s="14">
        <f>AttendList!V105</f>
        <v>0</v>
      </c>
      <c r="G34" s="16"/>
      <c r="H34" s="5"/>
    </row>
    <row r="35" spans="1:8" ht="40.5" customHeight="1" thickBot="1" x14ac:dyDescent="0.2">
      <c r="A35" s="88">
        <v>2</v>
      </c>
      <c r="B35" s="117">
        <f t="shared" si="0"/>
        <v>0</v>
      </c>
      <c r="C35" s="118"/>
      <c r="D35" s="119"/>
      <c r="E35" s="14">
        <f>AttendList!AG102</f>
        <v>0</v>
      </c>
      <c r="F35" s="14">
        <f>AttendList!AH102</f>
        <v>0</v>
      </c>
      <c r="G35" s="16"/>
      <c r="H35" s="5"/>
    </row>
    <row r="36" spans="1:8" ht="35.25" customHeight="1" thickBot="1" x14ac:dyDescent="0.2">
      <c r="A36" s="88" t="s">
        <v>27</v>
      </c>
      <c r="B36" s="117">
        <f>SUM(E36:F36)</f>
        <v>0</v>
      </c>
      <c r="C36" s="118"/>
      <c r="D36" s="119"/>
      <c r="E36" s="14">
        <f>SUM(E25:E35)</f>
        <v>0</v>
      </c>
      <c r="F36" s="15">
        <f>SUM(F25:F35)</f>
        <v>0</v>
      </c>
      <c r="G36" s="17"/>
      <c r="H36" s="7"/>
    </row>
    <row r="37" spans="1:8" ht="51" customHeight="1" thickBot="1" x14ac:dyDescent="0.2"/>
    <row r="38" spans="1:8" ht="18" customHeight="1" thickBot="1" x14ac:dyDescent="0.2">
      <c r="A38" s="121" t="s">
        <v>36</v>
      </c>
      <c r="B38" s="122"/>
      <c r="C38" s="137" t="s">
        <v>60</v>
      </c>
      <c r="D38" s="138"/>
      <c r="E38" s="138"/>
      <c r="F38" s="139"/>
      <c r="G38" s="86" t="s">
        <v>61</v>
      </c>
      <c r="H38" s="87" t="s">
        <v>59</v>
      </c>
    </row>
    <row r="39" spans="1:8" ht="18" customHeight="1" x14ac:dyDescent="0.15">
      <c r="A39" s="123" t="s">
        <v>33</v>
      </c>
      <c r="B39" s="124"/>
      <c r="C39" s="140" t="s">
        <v>32</v>
      </c>
      <c r="D39" s="141"/>
      <c r="E39" s="141"/>
      <c r="F39" s="142"/>
      <c r="G39" s="19">
        <v>0.5</v>
      </c>
      <c r="H39" s="20">
        <v>0.5</v>
      </c>
    </row>
    <row r="40" spans="1:8" ht="18" customHeight="1" x14ac:dyDescent="0.15">
      <c r="A40" s="132" t="s">
        <v>34</v>
      </c>
      <c r="B40" s="133"/>
      <c r="C40" s="99" t="s">
        <v>63</v>
      </c>
      <c r="D40" s="100"/>
      <c r="E40" s="100"/>
      <c r="F40" s="101"/>
      <c r="G40" s="18">
        <v>0.8</v>
      </c>
      <c r="H40" s="21">
        <v>0.2</v>
      </c>
    </row>
    <row r="41" spans="1:8" ht="18" customHeight="1" thickBot="1" x14ac:dyDescent="0.2">
      <c r="A41" s="125" t="s">
        <v>35</v>
      </c>
      <c r="B41" s="126"/>
      <c r="C41" s="102" t="s">
        <v>62</v>
      </c>
      <c r="D41" s="103"/>
      <c r="E41" s="103"/>
      <c r="F41" s="104"/>
      <c r="G41" s="22">
        <v>0.2</v>
      </c>
      <c r="H41" s="23">
        <v>0.8</v>
      </c>
    </row>
    <row r="42" spans="1:8" ht="18" customHeight="1" x14ac:dyDescent="0.15"/>
    <row r="43" spans="1:8" ht="18" customHeight="1" x14ac:dyDescent="0.15">
      <c r="F43" s="95"/>
      <c r="G43" s="95"/>
      <c r="H43" s="95"/>
    </row>
  </sheetData>
  <sheetProtection password="C6FE" sheet="1" objects="1" scenarios="1" selectLockedCells="1"/>
  <mergeCells count="46">
    <mergeCell ref="C8:H8"/>
    <mergeCell ref="B14:H14"/>
    <mergeCell ref="A12:H12"/>
    <mergeCell ref="A6:B6"/>
    <mergeCell ref="A4:C4"/>
    <mergeCell ref="A8:B8"/>
    <mergeCell ref="A40:B40"/>
    <mergeCell ref="C10:H10"/>
    <mergeCell ref="G23:G24"/>
    <mergeCell ref="H23:H24"/>
    <mergeCell ref="B34:D34"/>
    <mergeCell ref="B35:D35"/>
    <mergeCell ref="B36:D36"/>
    <mergeCell ref="C38:F38"/>
    <mergeCell ref="C39:F39"/>
    <mergeCell ref="A10:B10"/>
    <mergeCell ref="B23:F23"/>
    <mergeCell ref="B15:H15"/>
    <mergeCell ref="B13:H13"/>
    <mergeCell ref="A38:B38"/>
    <mergeCell ref="A39:B39"/>
    <mergeCell ref="A41:B41"/>
    <mergeCell ref="A21:B21"/>
    <mergeCell ref="A23:A24"/>
    <mergeCell ref="B28:D28"/>
    <mergeCell ref="B29:D29"/>
    <mergeCell ref="B30:D30"/>
    <mergeCell ref="B31:D31"/>
    <mergeCell ref="B32:D32"/>
    <mergeCell ref="B33:D33"/>
    <mergeCell ref="C40:F40"/>
    <mergeCell ref="C41:F41"/>
    <mergeCell ref="A2:B2"/>
    <mergeCell ref="C2:H2"/>
    <mergeCell ref="A17:H17"/>
    <mergeCell ref="D4:H4"/>
    <mergeCell ref="C21:D21"/>
    <mergeCell ref="F21:H21"/>
    <mergeCell ref="C6:D6"/>
    <mergeCell ref="F6:H6"/>
    <mergeCell ref="D19:H19"/>
    <mergeCell ref="B24:D24"/>
    <mergeCell ref="B25:D25"/>
    <mergeCell ref="B26:D26"/>
    <mergeCell ref="B27:D27"/>
    <mergeCell ref="B19:C19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>
    <oddHeader>&amp;C
&amp;R&amp;12〔平成25年度カリキュラム用〕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view="pageBreakPreview" zoomScaleNormal="100" zoomScaleSheetLayoutView="100" workbookViewId="0">
      <selection activeCell="G4" sqref="G4"/>
    </sheetView>
  </sheetViews>
  <sheetFormatPr defaultRowHeight="13.5" x14ac:dyDescent="0.15"/>
  <cols>
    <col min="1" max="2" width="3.625" customWidth="1"/>
    <col min="3" max="5" width="8.125" customWidth="1"/>
    <col min="6" max="6" width="30.125" customWidth="1"/>
    <col min="7" max="7" width="4.125" customWidth="1"/>
    <col min="8" max="8" width="15.625" customWidth="1"/>
    <col min="9" max="10" width="8.125" customWidth="1"/>
    <col min="11" max="11" width="9.125" customWidth="1"/>
    <col min="12" max="12" width="1.625" customWidth="1"/>
    <col min="13" max="14" width="3.625" customWidth="1"/>
    <col min="15" max="17" width="8.125" customWidth="1"/>
    <col min="18" max="18" width="30.125" customWidth="1"/>
    <col min="19" max="19" width="4.125" customWidth="1"/>
    <col min="20" max="20" width="15.625" customWidth="1"/>
    <col min="21" max="22" width="8.125" customWidth="1"/>
    <col min="23" max="23" width="9.125" customWidth="1"/>
    <col min="24" max="24" width="1.625" customWidth="1"/>
    <col min="25" max="26" width="3.625" customWidth="1"/>
    <col min="27" max="29" width="8.125" customWidth="1"/>
    <col min="30" max="30" width="30.125" customWidth="1"/>
    <col min="31" max="31" width="4.125" customWidth="1"/>
    <col min="32" max="32" width="15.625" customWidth="1"/>
    <col min="33" max="34" width="8.125" customWidth="1"/>
    <col min="35" max="35" width="9.125" customWidth="1"/>
    <col min="36" max="36" width="1.625" customWidth="1"/>
    <col min="37" max="38" width="3.625" customWidth="1"/>
    <col min="39" max="41" width="8.125" customWidth="1"/>
    <col min="42" max="42" width="30.125" customWidth="1"/>
    <col min="43" max="43" width="4.125" customWidth="1"/>
    <col min="44" max="44" width="15.625" customWidth="1"/>
    <col min="45" max="46" width="8.125" customWidth="1"/>
    <col min="47" max="47" width="9.125" customWidth="1"/>
    <col min="48" max="48" width="1.625" customWidth="1"/>
  </cols>
  <sheetData>
    <row r="1" spans="1:48" ht="21" customHeight="1" thickBot="1" x14ac:dyDescent="0.25">
      <c r="A1" s="156" t="s">
        <v>0</v>
      </c>
      <c r="B1" s="156"/>
      <c r="C1" s="35"/>
      <c r="D1" s="35"/>
      <c r="E1" s="35"/>
      <c r="F1" s="35"/>
      <c r="G1" s="36"/>
      <c r="H1" s="35"/>
      <c r="I1" s="98"/>
      <c r="J1" s="157" t="str">
        <f>IF(Face!$F$6="","",Face!$F$6)</f>
        <v/>
      </c>
      <c r="K1" s="157"/>
      <c r="L1" s="24"/>
      <c r="M1" s="156" t="s">
        <v>14</v>
      </c>
      <c r="N1" s="156"/>
      <c r="O1" s="35"/>
      <c r="P1" s="35"/>
      <c r="Q1" s="35"/>
      <c r="R1" s="35"/>
      <c r="S1" s="36"/>
      <c r="T1" s="35"/>
      <c r="U1" s="98"/>
      <c r="V1" s="157" t="str">
        <f>IF(Face!$F$6="","",Face!$F$6)</f>
        <v/>
      </c>
      <c r="W1" s="157"/>
      <c r="X1" s="24"/>
      <c r="Y1" s="156" t="s">
        <v>15</v>
      </c>
      <c r="Z1" s="156"/>
      <c r="AA1" s="35"/>
      <c r="AB1" s="35"/>
      <c r="AC1" s="35"/>
      <c r="AD1" s="35"/>
      <c r="AE1" s="36"/>
      <c r="AF1" s="35"/>
      <c r="AG1" s="98"/>
      <c r="AH1" s="157" t="str">
        <f>IF(Face!$F$6="","",Face!$F$6)</f>
        <v/>
      </c>
      <c r="AI1" s="157"/>
      <c r="AJ1" s="24"/>
      <c r="AK1" s="156" t="s">
        <v>16</v>
      </c>
      <c r="AL1" s="156"/>
      <c r="AM1" s="35"/>
      <c r="AN1" s="35"/>
      <c r="AO1" s="35"/>
      <c r="AP1" s="35"/>
      <c r="AQ1" s="36"/>
      <c r="AR1" s="35"/>
      <c r="AS1" s="98"/>
      <c r="AT1" s="157" t="str">
        <f>IF(Face!$F$6="","",Face!$F$6)</f>
        <v/>
      </c>
      <c r="AU1" s="157"/>
      <c r="AV1" s="24"/>
    </row>
    <row r="2" spans="1:48" ht="18" customHeight="1" x14ac:dyDescent="0.15">
      <c r="A2" s="150" t="s">
        <v>1</v>
      </c>
      <c r="B2" s="152" t="s">
        <v>2</v>
      </c>
      <c r="C2" s="37" t="s">
        <v>28</v>
      </c>
      <c r="D2" s="37" t="s">
        <v>29</v>
      </c>
      <c r="E2" s="154" t="s">
        <v>3</v>
      </c>
      <c r="F2" s="160" t="s">
        <v>4</v>
      </c>
      <c r="G2" s="152" t="s">
        <v>31</v>
      </c>
      <c r="H2" s="160" t="s">
        <v>5</v>
      </c>
      <c r="I2" s="160" t="s">
        <v>65</v>
      </c>
      <c r="J2" s="162"/>
      <c r="K2" s="163" t="s">
        <v>51</v>
      </c>
      <c r="L2" s="24"/>
      <c r="M2" s="150" t="s">
        <v>1</v>
      </c>
      <c r="N2" s="152" t="s">
        <v>2</v>
      </c>
      <c r="O2" s="37" t="s">
        <v>28</v>
      </c>
      <c r="P2" s="37" t="s">
        <v>29</v>
      </c>
      <c r="Q2" s="154" t="s">
        <v>3</v>
      </c>
      <c r="R2" s="160" t="s">
        <v>4</v>
      </c>
      <c r="S2" s="152" t="s">
        <v>31</v>
      </c>
      <c r="T2" s="160" t="s">
        <v>5</v>
      </c>
      <c r="U2" s="160" t="s">
        <v>65</v>
      </c>
      <c r="V2" s="162"/>
      <c r="W2" s="163" t="s">
        <v>51</v>
      </c>
      <c r="X2" s="24"/>
      <c r="Y2" s="150" t="s">
        <v>1</v>
      </c>
      <c r="Z2" s="152" t="s">
        <v>2</v>
      </c>
      <c r="AA2" s="37" t="s">
        <v>28</v>
      </c>
      <c r="AB2" s="37" t="s">
        <v>29</v>
      </c>
      <c r="AC2" s="154" t="s">
        <v>3</v>
      </c>
      <c r="AD2" s="160" t="s">
        <v>4</v>
      </c>
      <c r="AE2" s="152" t="s">
        <v>31</v>
      </c>
      <c r="AF2" s="160" t="s">
        <v>5</v>
      </c>
      <c r="AG2" s="160" t="s">
        <v>65</v>
      </c>
      <c r="AH2" s="162"/>
      <c r="AI2" s="163" t="s">
        <v>51</v>
      </c>
      <c r="AJ2" s="24"/>
      <c r="AK2" s="150" t="s">
        <v>1</v>
      </c>
      <c r="AL2" s="152" t="s">
        <v>2</v>
      </c>
      <c r="AM2" s="37" t="s">
        <v>28</v>
      </c>
      <c r="AN2" s="37" t="s">
        <v>29</v>
      </c>
      <c r="AO2" s="154" t="s">
        <v>3</v>
      </c>
      <c r="AP2" s="160" t="s">
        <v>4</v>
      </c>
      <c r="AQ2" s="152" t="s">
        <v>31</v>
      </c>
      <c r="AR2" s="160" t="s">
        <v>5</v>
      </c>
      <c r="AS2" s="160" t="s">
        <v>65</v>
      </c>
      <c r="AT2" s="162"/>
      <c r="AU2" s="163" t="s">
        <v>51</v>
      </c>
      <c r="AV2" s="24"/>
    </row>
    <row r="3" spans="1:48" ht="18" customHeight="1" thickBot="1" x14ac:dyDescent="0.2">
      <c r="A3" s="151"/>
      <c r="B3" s="153"/>
      <c r="C3" s="38" t="s">
        <v>30</v>
      </c>
      <c r="D3" s="38" t="s">
        <v>30</v>
      </c>
      <c r="E3" s="155"/>
      <c r="F3" s="161"/>
      <c r="G3" s="153"/>
      <c r="H3" s="161"/>
      <c r="I3" s="39" t="str">
        <f>Face!$G$38</f>
        <v>(E)</v>
      </c>
      <c r="J3" s="40" t="str">
        <f>Face!$H$38</f>
        <v>(F)</v>
      </c>
      <c r="K3" s="164"/>
      <c r="L3" s="24"/>
      <c r="M3" s="151"/>
      <c r="N3" s="153"/>
      <c r="O3" s="38" t="s">
        <v>30</v>
      </c>
      <c r="P3" s="38" t="s">
        <v>30</v>
      </c>
      <c r="Q3" s="155"/>
      <c r="R3" s="161"/>
      <c r="S3" s="153"/>
      <c r="T3" s="161"/>
      <c r="U3" s="39" t="str">
        <f>Face!$G$38</f>
        <v>(E)</v>
      </c>
      <c r="V3" s="40" t="str">
        <f>Face!$H$38</f>
        <v>(F)</v>
      </c>
      <c r="W3" s="164"/>
      <c r="X3" s="24"/>
      <c r="Y3" s="151"/>
      <c r="Z3" s="153"/>
      <c r="AA3" s="38" t="s">
        <v>30</v>
      </c>
      <c r="AB3" s="38" t="s">
        <v>30</v>
      </c>
      <c r="AC3" s="155"/>
      <c r="AD3" s="161"/>
      <c r="AE3" s="153"/>
      <c r="AF3" s="161"/>
      <c r="AG3" s="39" t="str">
        <f>Face!$G$38</f>
        <v>(E)</v>
      </c>
      <c r="AH3" s="40" t="str">
        <f>Face!$H$38</f>
        <v>(F)</v>
      </c>
      <c r="AI3" s="164"/>
      <c r="AJ3" s="24"/>
      <c r="AK3" s="151"/>
      <c r="AL3" s="153"/>
      <c r="AM3" s="38" t="s">
        <v>30</v>
      </c>
      <c r="AN3" s="38" t="s">
        <v>30</v>
      </c>
      <c r="AO3" s="155"/>
      <c r="AP3" s="161"/>
      <c r="AQ3" s="153"/>
      <c r="AR3" s="161"/>
      <c r="AS3" s="39" t="str">
        <f>Face!$G$38</f>
        <v>(E)</v>
      </c>
      <c r="AT3" s="40" t="str">
        <f>Face!$H$38</f>
        <v>(F)</v>
      </c>
      <c r="AU3" s="164"/>
      <c r="AV3" s="24"/>
    </row>
    <row r="4" spans="1:48" ht="30" customHeight="1" x14ac:dyDescent="0.15">
      <c r="A4" s="41">
        <v>1</v>
      </c>
      <c r="B4" s="93"/>
      <c r="C4" s="29"/>
      <c r="D4" s="29"/>
      <c r="E4" s="45">
        <f t="shared" ref="E4:E33" si="0">D4-C4</f>
        <v>0</v>
      </c>
      <c r="F4" s="30"/>
      <c r="G4" s="31"/>
      <c r="H4" s="30"/>
      <c r="I4" s="45">
        <f>IF(G4=1,E4*Face!$G$39,IF(G4=2,E4*Face!$G$40,IF(G4=3,E4*Face!$G$41,0)))</f>
        <v>0</v>
      </c>
      <c r="J4" s="45">
        <f>IF(G4=1,E4*Face!$H$39,IF(G4=2,E4*Face!$H$40,IF(G4=3,E4*Face!$H$41,0)))</f>
        <v>0</v>
      </c>
      <c r="K4" s="46"/>
      <c r="L4" s="24"/>
      <c r="M4" s="41">
        <v>1</v>
      </c>
      <c r="N4" s="92"/>
      <c r="O4" s="29"/>
      <c r="P4" s="29"/>
      <c r="Q4" s="45">
        <f t="shared" ref="Q4:Q34" si="1">P4-O4</f>
        <v>0</v>
      </c>
      <c r="R4" s="30"/>
      <c r="S4" s="31"/>
      <c r="T4" s="30"/>
      <c r="U4" s="45">
        <f>IF(S4=1,Q4*Face!$G$39,IF(S4=2,Q4*Face!$G$40,IF(S4=3,Q4*Face!$G$41,0)))</f>
        <v>0</v>
      </c>
      <c r="V4" s="45">
        <f>IF(S4=1,Q4*Face!$H$39,IF(S4=2,Q4*Face!$H$40,IF(S4=3,Q4*Face!$H$41,0)))</f>
        <v>0</v>
      </c>
      <c r="W4" s="46"/>
      <c r="X4" s="24"/>
      <c r="Y4" s="41">
        <v>1</v>
      </c>
      <c r="Z4" s="92"/>
      <c r="AA4" s="29"/>
      <c r="AB4" s="29"/>
      <c r="AC4" s="45">
        <f t="shared" ref="AC4:AC33" si="2">AB4-AA4</f>
        <v>0</v>
      </c>
      <c r="AD4" s="30"/>
      <c r="AE4" s="31"/>
      <c r="AF4" s="30"/>
      <c r="AG4" s="45">
        <f>IF(AE4=1,AC4*Face!$G$39,IF(AE4=2,AC4*Face!$G$40,IF(AE4=3,AC4*Face!$G$41,0)))</f>
        <v>0</v>
      </c>
      <c r="AH4" s="45">
        <f>IF(AE4=1,AC4*Face!$H$39,IF(AE4=2,AC4*Face!$H$40,IF(AE4=3,AC4*Face!$H$41,0)))</f>
        <v>0</v>
      </c>
      <c r="AI4" s="46"/>
      <c r="AJ4" s="24"/>
      <c r="AK4" s="41">
        <v>1</v>
      </c>
      <c r="AL4" s="92"/>
      <c r="AM4" s="29"/>
      <c r="AN4" s="29"/>
      <c r="AO4" s="45">
        <f t="shared" ref="AO4:AO34" si="3">AN4-AM4</f>
        <v>0</v>
      </c>
      <c r="AP4" s="30"/>
      <c r="AQ4" s="31"/>
      <c r="AR4" s="30"/>
      <c r="AS4" s="45">
        <f>IF(AQ4=1,AO4*Face!$G$39,IF(AQ4=2,AO4*Face!$G$40,IF(AQ4=3,AO4*Face!$G$41,0)))</f>
        <v>0</v>
      </c>
      <c r="AT4" s="45">
        <f>IF(AQ4=1,AO4*Face!$H$39,IF(AQ4=2,AO4*Face!$H$40,IF(AQ4=3,AO4*Face!$H$41,0)))</f>
        <v>0</v>
      </c>
      <c r="AU4" s="46"/>
      <c r="AV4" s="24"/>
    </row>
    <row r="5" spans="1:48" ht="30" customHeight="1" x14ac:dyDescent="0.15">
      <c r="A5" s="47">
        <v>2</v>
      </c>
      <c r="B5" s="93"/>
      <c r="C5" s="9"/>
      <c r="D5" s="9"/>
      <c r="E5" s="45">
        <f t="shared" si="0"/>
        <v>0</v>
      </c>
      <c r="F5" s="10"/>
      <c r="G5" s="12"/>
      <c r="H5" s="10"/>
      <c r="I5" s="45">
        <f>IF(G5=1,E5*Face!$G$39,IF(G5=2,E5*Face!$G$40,IF(G5=3,E5*Face!$G$41,0)))</f>
        <v>0</v>
      </c>
      <c r="J5" s="45">
        <f>IF(G5=1,E5*Face!$H$39,IF(G5=2,E5*Face!$H$40,IF(G5=3,E5*Face!$H$41,0)))</f>
        <v>0</v>
      </c>
      <c r="K5" s="52"/>
      <c r="L5" s="24"/>
      <c r="M5" s="41">
        <v>2</v>
      </c>
      <c r="N5" s="92"/>
      <c r="O5" s="9"/>
      <c r="P5" s="9"/>
      <c r="Q5" s="51">
        <f t="shared" si="1"/>
        <v>0</v>
      </c>
      <c r="R5" s="10"/>
      <c r="S5" s="12"/>
      <c r="T5" s="10"/>
      <c r="U5" s="51">
        <f>IF(S5=1,Q5*Face!$G$39,IF(S5=2,Q5*Face!$G$40,IF(S5=3,Q5*Face!$G$41,0)))</f>
        <v>0</v>
      </c>
      <c r="V5" s="51">
        <f>IF(S5=1,Q5*Face!$H$39,IF(S5=2,Q5*Face!$H$40,IF(S5=3,Q5*Face!$H$41,0)))</f>
        <v>0</v>
      </c>
      <c r="W5" s="52"/>
      <c r="X5" s="24"/>
      <c r="Y5" s="47">
        <v>2</v>
      </c>
      <c r="Z5" s="93"/>
      <c r="AA5" s="9"/>
      <c r="AB5" s="9"/>
      <c r="AC5" s="45">
        <f t="shared" si="2"/>
        <v>0</v>
      </c>
      <c r="AD5" s="10"/>
      <c r="AE5" s="12"/>
      <c r="AF5" s="10"/>
      <c r="AG5" s="45">
        <f>IF(AE5=1,AC5*Face!$G$39,IF(AE5=2,AC5*Face!$G$40,IF(AE5=3,AC5*Face!$G$41,0)))</f>
        <v>0</v>
      </c>
      <c r="AH5" s="45">
        <f>IF(AE5=1,AC5*Face!$H$39,IF(AE5=2,AC5*Face!$H$40,IF(AE5=3,AC5*Face!$H$41,0)))</f>
        <v>0</v>
      </c>
      <c r="AI5" s="52"/>
      <c r="AJ5" s="24"/>
      <c r="AK5" s="41">
        <v>2</v>
      </c>
      <c r="AL5" s="93"/>
      <c r="AM5" s="9"/>
      <c r="AN5" s="9"/>
      <c r="AO5" s="51">
        <f t="shared" si="3"/>
        <v>0</v>
      </c>
      <c r="AP5" s="10"/>
      <c r="AQ5" s="12"/>
      <c r="AR5" s="10"/>
      <c r="AS5" s="51">
        <f>IF(AQ5=1,AO5*Face!$G$39,IF(AQ5=2,AO5*Face!$G$40,IF(AQ5=3,AO5*Face!$G$41,0)))</f>
        <v>0</v>
      </c>
      <c r="AT5" s="51">
        <f>IF(AQ5=1,AO5*Face!$H$39,IF(AQ5=2,AO5*Face!$H$40,IF(AQ5=3,AO5*Face!$H$41,0)))</f>
        <v>0</v>
      </c>
      <c r="AU5" s="52"/>
      <c r="AV5" s="24"/>
    </row>
    <row r="6" spans="1:48" ht="30" customHeight="1" x14ac:dyDescent="0.15">
      <c r="A6" s="47">
        <v>3</v>
      </c>
      <c r="B6" s="93"/>
      <c r="C6" s="9"/>
      <c r="D6" s="9"/>
      <c r="E6" s="45">
        <f t="shared" si="0"/>
        <v>0</v>
      </c>
      <c r="F6" s="10"/>
      <c r="G6" s="12"/>
      <c r="H6" s="10"/>
      <c r="I6" s="45">
        <f>IF(G6=1,E6*Face!$G$39,IF(G6=2,E6*Face!$G$40,IF(G6=3,E6*Face!$G$41,0)))</f>
        <v>0</v>
      </c>
      <c r="J6" s="45">
        <f>IF(G6=1,E6*Face!$H$39,IF(G6=2,E6*Face!$H$40,IF(G6=3,E6*Face!$H$41,0)))</f>
        <v>0</v>
      </c>
      <c r="K6" s="52"/>
      <c r="L6" s="24"/>
      <c r="M6" s="47">
        <v>3</v>
      </c>
      <c r="N6" s="93"/>
      <c r="O6" s="9"/>
      <c r="P6" s="9"/>
      <c r="Q6" s="51">
        <f t="shared" si="1"/>
        <v>0</v>
      </c>
      <c r="R6" s="10"/>
      <c r="S6" s="12"/>
      <c r="T6" s="10"/>
      <c r="U6" s="51">
        <f>IF(S6=1,Q6*Face!$G$39,IF(S6=2,Q6*Face!$G$40,IF(S6=3,Q6*Face!$G$41,0)))</f>
        <v>0</v>
      </c>
      <c r="V6" s="51">
        <f>IF(S6=1,Q6*Face!$H$39,IF(S6=2,Q6*Face!$H$40,IF(S6=3,Q6*Face!$H$41,0)))</f>
        <v>0</v>
      </c>
      <c r="W6" s="52"/>
      <c r="X6" s="24"/>
      <c r="Y6" s="47">
        <v>3</v>
      </c>
      <c r="Z6" s="93"/>
      <c r="AA6" s="9"/>
      <c r="AB6" s="9"/>
      <c r="AC6" s="45">
        <f t="shared" si="2"/>
        <v>0</v>
      </c>
      <c r="AD6" s="10"/>
      <c r="AE6" s="12"/>
      <c r="AF6" s="10"/>
      <c r="AG6" s="45">
        <f>IF(AE6=1,AC6*Face!$G$39,IF(AE6=2,AC6*Face!$G$40,IF(AE6=3,AC6*Face!$G$41,0)))</f>
        <v>0</v>
      </c>
      <c r="AH6" s="45">
        <f>IF(AE6=1,AC6*Face!$H$39,IF(AE6=2,AC6*Face!$H$40,IF(AE6=3,AC6*Face!$H$41,0)))</f>
        <v>0</v>
      </c>
      <c r="AI6" s="52"/>
      <c r="AJ6" s="24"/>
      <c r="AK6" s="47">
        <v>3</v>
      </c>
      <c r="AL6" s="93"/>
      <c r="AM6" s="9"/>
      <c r="AN6" s="9"/>
      <c r="AO6" s="51">
        <f t="shared" si="3"/>
        <v>0</v>
      </c>
      <c r="AP6" s="10"/>
      <c r="AQ6" s="12"/>
      <c r="AR6" s="10"/>
      <c r="AS6" s="51">
        <f>IF(AQ6=1,AO6*Face!$G$39,IF(AQ6=2,AO6*Face!$G$40,IF(AQ6=3,AO6*Face!$G$41,0)))</f>
        <v>0</v>
      </c>
      <c r="AT6" s="51">
        <f>IF(AQ6=1,AO6*Face!$H$39,IF(AQ6=2,AO6*Face!$H$40,IF(AQ6=3,AO6*Face!$H$41,0)))</f>
        <v>0</v>
      </c>
      <c r="AU6" s="52"/>
      <c r="AV6" s="24"/>
    </row>
    <row r="7" spans="1:48" ht="30" customHeight="1" x14ac:dyDescent="0.15">
      <c r="A7" s="47">
        <v>4</v>
      </c>
      <c r="B7" s="93"/>
      <c r="C7" s="9"/>
      <c r="D7" s="9"/>
      <c r="E7" s="45">
        <f t="shared" si="0"/>
        <v>0</v>
      </c>
      <c r="F7" s="10"/>
      <c r="G7" s="12"/>
      <c r="H7" s="10"/>
      <c r="I7" s="45">
        <f>IF(G7=1,E7*Face!$G$39,IF(G7=2,E7*Face!$G$40,IF(G7=3,E7*Face!$G$41,0)))</f>
        <v>0</v>
      </c>
      <c r="J7" s="45">
        <f>IF(G7=1,E7*Face!$H$39,IF(G7=2,E7*Face!$H$40,IF(G7=3,E7*Face!$H$41,0)))</f>
        <v>0</v>
      </c>
      <c r="K7" s="52"/>
      <c r="L7" s="24"/>
      <c r="M7" s="47">
        <v>4</v>
      </c>
      <c r="N7" s="93"/>
      <c r="O7" s="9"/>
      <c r="P7" s="9"/>
      <c r="Q7" s="51">
        <f t="shared" si="1"/>
        <v>0</v>
      </c>
      <c r="R7" s="10"/>
      <c r="S7" s="12"/>
      <c r="T7" s="10"/>
      <c r="U7" s="51">
        <f>IF(S7=1,Q7*Face!$G$39,IF(S7=2,Q7*Face!$G$40,IF(S7=3,Q7*Face!$G$41,0)))</f>
        <v>0</v>
      </c>
      <c r="V7" s="51">
        <f>IF(S7=1,Q7*Face!$H$39,IF(S7=2,Q7*Face!$H$40,IF(S7=3,Q7*Face!$H$41,0)))</f>
        <v>0</v>
      </c>
      <c r="W7" s="52"/>
      <c r="X7" s="24"/>
      <c r="Y7" s="47">
        <v>4</v>
      </c>
      <c r="Z7" s="93"/>
      <c r="AA7" s="9"/>
      <c r="AB7" s="9"/>
      <c r="AC7" s="45">
        <f t="shared" si="2"/>
        <v>0</v>
      </c>
      <c r="AD7" s="10"/>
      <c r="AE7" s="12"/>
      <c r="AF7" s="10"/>
      <c r="AG7" s="45">
        <f>IF(AE7=1,AC7*Face!$G$39,IF(AE7=2,AC7*Face!$G$40,IF(AE7=3,AC7*Face!$G$41,0)))</f>
        <v>0</v>
      </c>
      <c r="AH7" s="45">
        <f>IF(AE7=1,AC7*Face!$H$39,IF(AE7=2,AC7*Face!$H$40,IF(AE7=3,AC7*Face!$H$41,0)))</f>
        <v>0</v>
      </c>
      <c r="AI7" s="52"/>
      <c r="AJ7" s="24"/>
      <c r="AK7" s="47">
        <v>4</v>
      </c>
      <c r="AL7" s="93"/>
      <c r="AM7" s="9"/>
      <c r="AN7" s="9"/>
      <c r="AO7" s="51">
        <f t="shared" si="3"/>
        <v>0</v>
      </c>
      <c r="AP7" s="10"/>
      <c r="AQ7" s="12"/>
      <c r="AR7" s="10"/>
      <c r="AS7" s="51">
        <f>IF(AQ7=1,AO7*Face!$G$39,IF(AQ7=2,AO7*Face!$G$40,IF(AQ7=3,AO7*Face!$G$41,0)))</f>
        <v>0</v>
      </c>
      <c r="AT7" s="51">
        <f>IF(AQ7=1,AO7*Face!$H$39,IF(AQ7=2,AO7*Face!$H$40,IF(AQ7=3,AO7*Face!$H$41,0)))</f>
        <v>0</v>
      </c>
      <c r="AU7" s="52"/>
      <c r="AV7" s="24"/>
    </row>
    <row r="8" spans="1:48" ht="30" customHeight="1" x14ac:dyDescent="0.15">
      <c r="A8" s="47">
        <v>5</v>
      </c>
      <c r="B8" s="93"/>
      <c r="C8" s="9"/>
      <c r="D8" s="9"/>
      <c r="E8" s="45">
        <f t="shared" si="0"/>
        <v>0</v>
      </c>
      <c r="F8" s="10"/>
      <c r="G8" s="12"/>
      <c r="H8" s="10"/>
      <c r="I8" s="45">
        <f>IF(G8=1,E8*Face!$G$39,IF(G8=2,E8*Face!$G$40,IF(G8=3,E8*Face!$G$41,0)))</f>
        <v>0</v>
      </c>
      <c r="J8" s="45">
        <f>IF(G8=1,E8*Face!$H$39,IF(G8=2,E8*Face!$H$40,IF(G8=3,E8*Face!$H$41,0)))</f>
        <v>0</v>
      </c>
      <c r="K8" s="52"/>
      <c r="L8" s="24"/>
      <c r="M8" s="47">
        <v>5</v>
      </c>
      <c r="N8" s="93"/>
      <c r="O8" s="9"/>
      <c r="P8" s="9"/>
      <c r="Q8" s="51">
        <f t="shared" si="1"/>
        <v>0</v>
      </c>
      <c r="R8" s="10"/>
      <c r="S8" s="12"/>
      <c r="T8" s="10"/>
      <c r="U8" s="51">
        <f>IF(S8=1,Q8*Face!$G$39,IF(S8=2,Q8*Face!$G$40,IF(S8=3,Q8*Face!$G$41,0)))</f>
        <v>0</v>
      </c>
      <c r="V8" s="51">
        <f>IF(S8=1,Q8*Face!$H$39,IF(S8=2,Q8*Face!$H$40,IF(S8=3,Q8*Face!$H$41,0)))</f>
        <v>0</v>
      </c>
      <c r="W8" s="52"/>
      <c r="X8" s="24"/>
      <c r="Y8" s="47">
        <v>5</v>
      </c>
      <c r="Z8" s="93"/>
      <c r="AA8" s="9"/>
      <c r="AB8" s="9"/>
      <c r="AC8" s="45">
        <f t="shared" si="2"/>
        <v>0</v>
      </c>
      <c r="AD8" s="10"/>
      <c r="AE8" s="12"/>
      <c r="AF8" s="10"/>
      <c r="AG8" s="45">
        <f>IF(AE8=1,AC8*Face!$G$39,IF(AE8=2,AC8*Face!$G$40,IF(AE8=3,AC8*Face!$G$41,0)))</f>
        <v>0</v>
      </c>
      <c r="AH8" s="45">
        <f>IF(AE8=1,AC8*Face!$H$39,IF(AE8=2,AC8*Face!$H$40,IF(AE8=3,AC8*Face!$H$41,0)))</f>
        <v>0</v>
      </c>
      <c r="AI8" s="52"/>
      <c r="AJ8" s="24"/>
      <c r="AK8" s="47">
        <v>5</v>
      </c>
      <c r="AL8" s="93"/>
      <c r="AM8" s="9"/>
      <c r="AN8" s="9"/>
      <c r="AO8" s="51">
        <f t="shared" si="3"/>
        <v>0</v>
      </c>
      <c r="AP8" s="10"/>
      <c r="AQ8" s="12"/>
      <c r="AR8" s="10"/>
      <c r="AS8" s="51">
        <f>IF(AQ8=1,AO8*Face!$G$39,IF(AQ8=2,AO8*Face!$G$40,IF(AQ8=3,AO8*Face!$G$41,0)))</f>
        <v>0</v>
      </c>
      <c r="AT8" s="51">
        <f>IF(AQ8=1,AO8*Face!$H$39,IF(AQ8=2,AO8*Face!$H$40,IF(AQ8=3,AO8*Face!$H$41,0)))</f>
        <v>0</v>
      </c>
      <c r="AU8" s="52"/>
      <c r="AV8" s="24"/>
    </row>
    <row r="9" spans="1:48" ht="30" customHeight="1" x14ac:dyDescent="0.15">
      <c r="A9" s="47">
        <v>6</v>
      </c>
      <c r="B9" s="93"/>
      <c r="C9" s="9"/>
      <c r="D9" s="9"/>
      <c r="E9" s="45">
        <f t="shared" si="0"/>
        <v>0</v>
      </c>
      <c r="F9" s="11"/>
      <c r="G9" s="12"/>
      <c r="H9" s="11"/>
      <c r="I9" s="45">
        <f>IF(G9=1,E9*Face!$G$39,IF(G9=2,E9*Face!$G$40,IF(G9=3,E9*Face!$G$41,0)))</f>
        <v>0</v>
      </c>
      <c r="J9" s="45">
        <f>IF(G9=1,E9*Face!$H$39,IF(G9=2,E9*Face!$H$40,IF(G9=3,E9*Face!$H$41,0)))</f>
        <v>0</v>
      </c>
      <c r="K9" s="52"/>
      <c r="L9" s="24"/>
      <c r="M9" s="47">
        <v>6</v>
      </c>
      <c r="N9" s="93"/>
      <c r="O9" s="9"/>
      <c r="P9" s="9"/>
      <c r="Q9" s="51">
        <f t="shared" si="1"/>
        <v>0</v>
      </c>
      <c r="R9" s="11"/>
      <c r="S9" s="12"/>
      <c r="T9" s="11"/>
      <c r="U9" s="51">
        <f>IF(S9=1,Q9*Face!$G$39,IF(S9=2,Q9*Face!$G$40,IF(S9=3,Q9*Face!$G$41,0)))</f>
        <v>0</v>
      </c>
      <c r="V9" s="51">
        <f>IF(S9=1,Q9*Face!$H$39,IF(S9=2,Q9*Face!$H$40,IF(S9=3,Q9*Face!$H$41,0)))</f>
        <v>0</v>
      </c>
      <c r="W9" s="52"/>
      <c r="X9" s="24"/>
      <c r="Y9" s="47">
        <v>6</v>
      </c>
      <c r="Z9" s="93"/>
      <c r="AA9" s="9"/>
      <c r="AB9" s="9"/>
      <c r="AC9" s="45">
        <f t="shared" si="2"/>
        <v>0</v>
      </c>
      <c r="AD9" s="11"/>
      <c r="AE9" s="12"/>
      <c r="AF9" s="11"/>
      <c r="AG9" s="45">
        <f>IF(AE9=1,AC9*Face!$G$39,IF(AE9=2,AC9*Face!$G$40,IF(AE9=3,AC9*Face!$G$41,0)))</f>
        <v>0</v>
      </c>
      <c r="AH9" s="45">
        <f>IF(AE9=1,AC9*Face!$H$39,IF(AE9=2,AC9*Face!$H$40,IF(AE9=3,AC9*Face!$H$41,0)))</f>
        <v>0</v>
      </c>
      <c r="AI9" s="52"/>
      <c r="AJ9" s="24"/>
      <c r="AK9" s="47">
        <v>6</v>
      </c>
      <c r="AL9" s="93"/>
      <c r="AM9" s="9"/>
      <c r="AN9" s="9"/>
      <c r="AO9" s="51">
        <f t="shared" si="3"/>
        <v>0</v>
      </c>
      <c r="AP9" s="11"/>
      <c r="AQ9" s="12"/>
      <c r="AR9" s="11"/>
      <c r="AS9" s="51">
        <f>IF(AQ9=1,AO9*Face!$G$39,IF(AQ9=2,AO9*Face!$G$40,IF(AQ9=3,AO9*Face!$G$41,0)))</f>
        <v>0</v>
      </c>
      <c r="AT9" s="51">
        <f>IF(AQ9=1,AO9*Face!$H$39,IF(AQ9=2,AO9*Face!$H$40,IF(AQ9=3,AO9*Face!$H$41,0)))</f>
        <v>0</v>
      </c>
      <c r="AU9" s="52"/>
      <c r="AV9" s="24"/>
    </row>
    <row r="10" spans="1:48" ht="30" customHeight="1" x14ac:dyDescent="0.15">
      <c r="A10" s="47">
        <v>7</v>
      </c>
      <c r="B10" s="93"/>
      <c r="C10" s="9"/>
      <c r="D10" s="9"/>
      <c r="E10" s="45">
        <f t="shared" si="0"/>
        <v>0</v>
      </c>
      <c r="F10" s="10"/>
      <c r="G10" s="12"/>
      <c r="H10" s="10"/>
      <c r="I10" s="45">
        <f>IF(G10=1,E10*Face!$G$39,IF(G10=2,E10*Face!$G$40,IF(G10=3,E10*Face!$G$41,0)))</f>
        <v>0</v>
      </c>
      <c r="J10" s="45">
        <f>IF(G10=1,E10*Face!$H$39,IF(G10=2,E10*Face!$H$40,IF(G10=3,E10*Face!$H$41,0)))</f>
        <v>0</v>
      </c>
      <c r="K10" s="52"/>
      <c r="L10" s="24"/>
      <c r="M10" s="47">
        <v>7</v>
      </c>
      <c r="N10" s="93"/>
      <c r="O10" s="9"/>
      <c r="P10" s="9"/>
      <c r="Q10" s="51">
        <f t="shared" si="1"/>
        <v>0</v>
      </c>
      <c r="R10" s="10"/>
      <c r="S10" s="12"/>
      <c r="T10" s="10"/>
      <c r="U10" s="51">
        <f>IF(S10=1,Q10*Face!$G$39,IF(S10=2,Q10*Face!$G$40,IF(S10=3,Q10*Face!$G$41,0)))</f>
        <v>0</v>
      </c>
      <c r="V10" s="51">
        <f>IF(S10=1,Q10*Face!$H$39,IF(S10=2,Q10*Face!$H$40,IF(S10=3,Q10*Face!$H$41,0)))</f>
        <v>0</v>
      </c>
      <c r="W10" s="52"/>
      <c r="X10" s="24"/>
      <c r="Y10" s="47">
        <v>7</v>
      </c>
      <c r="Z10" s="93"/>
      <c r="AA10" s="9"/>
      <c r="AB10" s="9"/>
      <c r="AC10" s="45">
        <f t="shared" si="2"/>
        <v>0</v>
      </c>
      <c r="AD10" s="10"/>
      <c r="AE10" s="12"/>
      <c r="AF10" s="10"/>
      <c r="AG10" s="45">
        <f>IF(AE10=1,AC10*Face!$G$39,IF(AE10=2,AC10*Face!$G$40,IF(AE10=3,AC10*Face!$G$41,0)))</f>
        <v>0</v>
      </c>
      <c r="AH10" s="45">
        <f>IF(AE10=1,AC10*Face!$H$39,IF(AE10=2,AC10*Face!$H$40,IF(AE10=3,AC10*Face!$H$41,0)))</f>
        <v>0</v>
      </c>
      <c r="AI10" s="52"/>
      <c r="AJ10" s="24"/>
      <c r="AK10" s="47">
        <v>7</v>
      </c>
      <c r="AL10" s="93"/>
      <c r="AM10" s="9"/>
      <c r="AN10" s="9"/>
      <c r="AO10" s="51">
        <f t="shared" si="3"/>
        <v>0</v>
      </c>
      <c r="AP10" s="10"/>
      <c r="AQ10" s="12"/>
      <c r="AR10" s="10"/>
      <c r="AS10" s="51">
        <f>IF(AQ10=1,AO10*Face!$G$39,IF(AQ10=2,AO10*Face!$G$40,IF(AQ10=3,AO10*Face!$G$41,0)))</f>
        <v>0</v>
      </c>
      <c r="AT10" s="51">
        <f>IF(AQ10=1,AO10*Face!$H$39,IF(AQ10=2,AO10*Face!$H$40,IF(AQ10=3,AO10*Face!$H$41,0)))</f>
        <v>0</v>
      </c>
      <c r="AU10" s="52"/>
      <c r="AV10" s="24"/>
    </row>
    <row r="11" spans="1:48" ht="30" customHeight="1" x14ac:dyDescent="0.15">
      <c r="A11" s="47">
        <v>8</v>
      </c>
      <c r="B11" s="93"/>
      <c r="C11" s="9"/>
      <c r="D11" s="9"/>
      <c r="E11" s="45">
        <f t="shared" si="0"/>
        <v>0</v>
      </c>
      <c r="F11" s="10"/>
      <c r="G11" s="12"/>
      <c r="H11" s="10"/>
      <c r="I11" s="45">
        <f>IF(G11=1,E11*Face!$G$39,IF(G11=2,E11*Face!$G$40,IF(G11=3,E11*Face!$G$41,0)))</f>
        <v>0</v>
      </c>
      <c r="J11" s="45">
        <f>IF(G11=1,E11*Face!$H$39,IF(G11=2,E11*Face!$H$40,IF(G11=3,E11*Face!$H$41,0)))</f>
        <v>0</v>
      </c>
      <c r="K11" s="52"/>
      <c r="L11" s="24"/>
      <c r="M11" s="47">
        <v>8</v>
      </c>
      <c r="N11" s="93"/>
      <c r="O11" s="9"/>
      <c r="P11" s="9"/>
      <c r="Q11" s="51">
        <f t="shared" si="1"/>
        <v>0</v>
      </c>
      <c r="R11" s="10"/>
      <c r="S11" s="12"/>
      <c r="T11" s="10"/>
      <c r="U11" s="51">
        <f>IF(S11=1,Q11*Face!$G$39,IF(S11=2,Q11*Face!$G$40,IF(S11=3,Q11*Face!$G$41,0)))</f>
        <v>0</v>
      </c>
      <c r="V11" s="51">
        <f>IF(S11=1,Q11*Face!$H$39,IF(S11=2,Q11*Face!$H$40,IF(S11=3,Q11*Face!$H$41,0)))</f>
        <v>0</v>
      </c>
      <c r="W11" s="52"/>
      <c r="X11" s="24"/>
      <c r="Y11" s="47">
        <v>8</v>
      </c>
      <c r="Z11" s="93"/>
      <c r="AA11" s="9"/>
      <c r="AB11" s="9"/>
      <c r="AC11" s="45">
        <f t="shared" si="2"/>
        <v>0</v>
      </c>
      <c r="AD11" s="10"/>
      <c r="AE11" s="12"/>
      <c r="AF11" s="10"/>
      <c r="AG11" s="45">
        <f>IF(AE11=1,AC11*Face!$G$39,IF(AE11=2,AC11*Face!$G$40,IF(AE11=3,AC11*Face!$G$41,0)))</f>
        <v>0</v>
      </c>
      <c r="AH11" s="45">
        <f>IF(AE11=1,AC11*Face!$H$39,IF(AE11=2,AC11*Face!$H$40,IF(AE11=3,AC11*Face!$H$41,0)))</f>
        <v>0</v>
      </c>
      <c r="AI11" s="52"/>
      <c r="AJ11" s="24"/>
      <c r="AK11" s="47">
        <v>8</v>
      </c>
      <c r="AL11" s="93"/>
      <c r="AM11" s="9"/>
      <c r="AN11" s="9"/>
      <c r="AO11" s="51">
        <f t="shared" si="3"/>
        <v>0</v>
      </c>
      <c r="AP11" s="10"/>
      <c r="AQ11" s="12"/>
      <c r="AR11" s="10"/>
      <c r="AS11" s="51">
        <f>IF(AQ11=1,AO11*Face!$G$39,IF(AQ11=2,AO11*Face!$G$40,IF(AQ11=3,AO11*Face!$G$41,0)))</f>
        <v>0</v>
      </c>
      <c r="AT11" s="51">
        <f>IF(AQ11=1,AO11*Face!$H$39,IF(AQ11=2,AO11*Face!$H$40,IF(AQ11=3,AO11*Face!$H$41,0)))</f>
        <v>0</v>
      </c>
      <c r="AU11" s="52"/>
      <c r="AV11" s="24"/>
    </row>
    <row r="12" spans="1:48" ht="30" customHeight="1" x14ac:dyDescent="0.15">
      <c r="A12" s="47">
        <v>9</v>
      </c>
      <c r="B12" s="93"/>
      <c r="C12" s="9"/>
      <c r="D12" s="9"/>
      <c r="E12" s="45">
        <f t="shared" si="0"/>
        <v>0</v>
      </c>
      <c r="F12" s="10"/>
      <c r="G12" s="12"/>
      <c r="H12" s="10"/>
      <c r="I12" s="45">
        <f>IF(G12=1,E12*Face!$G$39,IF(G12=2,E12*Face!$G$40,IF(G12=3,E12*Face!$G$41,0)))</f>
        <v>0</v>
      </c>
      <c r="J12" s="45">
        <f>IF(G12=1,E12*Face!$H$39,IF(G12=2,E12*Face!$H$40,IF(G12=3,E12*Face!$H$41,0)))</f>
        <v>0</v>
      </c>
      <c r="K12" s="52"/>
      <c r="L12" s="24"/>
      <c r="M12" s="47">
        <v>9</v>
      </c>
      <c r="N12" s="93"/>
      <c r="O12" s="9"/>
      <c r="P12" s="9"/>
      <c r="Q12" s="51">
        <f t="shared" si="1"/>
        <v>0</v>
      </c>
      <c r="R12" s="10"/>
      <c r="S12" s="12"/>
      <c r="T12" s="10"/>
      <c r="U12" s="51">
        <f>IF(S12=1,Q12*Face!$G$39,IF(S12=2,Q12*Face!$G$40,IF(S12=3,Q12*Face!$G$41,0)))</f>
        <v>0</v>
      </c>
      <c r="V12" s="51">
        <f>IF(S12=1,Q12*Face!$H$39,IF(S12=2,Q12*Face!$H$40,IF(S12=3,Q12*Face!$H$41,0)))</f>
        <v>0</v>
      </c>
      <c r="W12" s="52"/>
      <c r="X12" s="24"/>
      <c r="Y12" s="47">
        <v>9</v>
      </c>
      <c r="Z12" s="93"/>
      <c r="AA12" s="9"/>
      <c r="AB12" s="9"/>
      <c r="AC12" s="45">
        <f t="shared" si="2"/>
        <v>0</v>
      </c>
      <c r="AD12" s="10"/>
      <c r="AE12" s="12"/>
      <c r="AF12" s="10"/>
      <c r="AG12" s="45">
        <f>IF(AE12=1,AC12*Face!$G$39,IF(AE12=2,AC12*Face!$G$40,IF(AE12=3,AC12*Face!$G$41,0)))</f>
        <v>0</v>
      </c>
      <c r="AH12" s="45">
        <f>IF(AE12=1,AC12*Face!$H$39,IF(AE12=2,AC12*Face!$H$40,IF(AE12=3,AC12*Face!$H$41,0)))</f>
        <v>0</v>
      </c>
      <c r="AI12" s="52"/>
      <c r="AJ12" s="24"/>
      <c r="AK12" s="47">
        <v>9</v>
      </c>
      <c r="AL12" s="93"/>
      <c r="AM12" s="9"/>
      <c r="AN12" s="9"/>
      <c r="AO12" s="51">
        <f t="shared" si="3"/>
        <v>0</v>
      </c>
      <c r="AP12" s="10"/>
      <c r="AQ12" s="12"/>
      <c r="AR12" s="10"/>
      <c r="AS12" s="51">
        <f>IF(AQ12=1,AO12*Face!$G$39,IF(AQ12=2,AO12*Face!$G$40,IF(AQ12=3,AO12*Face!$G$41,0)))</f>
        <v>0</v>
      </c>
      <c r="AT12" s="51">
        <f>IF(AQ12=1,AO12*Face!$H$39,IF(AQ12=2,AO12*Face!$H$40,IF(AQ12=3,AO12*Face!$H$41,0)))</f>
        <v>0</v>
      </c>
      <c r="AU12" s="52"/>
      <c r="AV12" s="24"/>
    </row>
    <row r="13" spans="1:48" ht="30" customHeight="1" x14ac:dyDescent="0.15">
      <c r="A13" s="47">
        <v>10</v>
      </c>
      <c r="B13" s="93"/>
      <c r="C13" s="9"/>
      <c r="D13" s="9"/>
      <c r="E13" s="45">
        <f t="shared" si="0"/>
        <v>0</v>
      </c>
      <c r="F13" s="10"/>
      <c r="G13" s="12"/>
      <c r="H13" s="10"/>
      <c r="I13" s="45">
        <f>IF(G13=1,E13*Face!$G$39,IF(G13=2,E13*Face!$G$40,IF(G13=3,E13*Face!$G$41,0)))</f>
        <v>0</v>
      </c>
      <c r="J13" s="45">
        <f>IF(G13=1,E13*Face!$H$39,IF(G13=2,E13*Face!$H$40,IF(G13=3,E13*Face!$H$41,0)))</f>
        <v>0</v>
      </c>
      <c r="K13" s="52"/>
      <c r="L13" s="24"/>
      <c r="M13" s="47">
        <v>10</v>
      </c>
      <c r="N13" s="93"/>
      <c r="O13" s="9"/>
      <c r="P13" s="9"/>
      <c r="Q13" s="51">
        <f t="shared" si="1"/>
        <v>0</v>
      </c>
      <c r="R13" s="10"/>
      <c r="S13" s="12"/>
      <c r="T13" s="10"/>
      <c r="U13" s="51">
        <f>IF(S13=1,Q13*Face!$G$39,IF(S13=2,Q13*Face!$G$40,IF(S13=3,Q13*Face!$G$41,0)))</f>
        <v>0</v>
      </c>
      <c r="V13" s="51">
        <f>IF(S13=1,Q13*Face!$H$39,IF(S13=2,Q13*Face!$H$40,IF(S13=3,Q13*Face!$H$41,0)))</f>
        <v>0</v>
      </c>
      <c r="W13" s="52"/>
      <c r="X13" s="24"/>
      <c r="Y13" s="47">
        <v>10</v>
      </c>
      <c r="Z13" s="93"/>
      <c r="AA13" s="9"/>
      <c r="AB13" s="9"/>
      <c r="AC13" s="45">
        <f t="shared" si="2"/>
        <v>0</v>
      </c>
      <c r="AD13" s="10"/>
      <c r="AE13" s="12"/>
      <c r="AF13" s="10"/>
      <c r="AG13" s="45">
        <f>IF(AE13=1,AC13*Face!$G$39,IF(AE13=2,AC13*Face!$G$40,IF(AE13=3,AC13*Face!$G$41,0)))</f>
        <v>0</v>
      </c>
      <c r="AH13" s="45">
        <f>IF(AE13=1,AC13*Face!$H$39,IF(AE13=2,AC13*Face!$H$40,IF(AE13=3,AC13*Face!$H$41,0)))</f>
        <v>0</v>
      </c>
      <c r="AI13" s="52"/>
      <c r="AJ13" s="24"/>
      <c r="AK13" s="47">
        <v>10</v>
      </c>
      <c r="AL13" s="93"/>
      <c r="AM13" s="9"/>
      <c r="AN13" s="9"/>
      <c r="AO13" s="51">
        <f t="shared" si="3"/>
        <v>0</v>
      </c>
      <c r="AP13" s="10"/>
      <c r="AQ13" s="12"/>
      <c r="AR13" s="10"/>
      <c r="AS13" s="51">
        <f>IF(AQ13=1,AO13*Face!$G$39,IF(AQ13=2,AO13*Face!$G$40,IF(AQ13=3,AO13*Face!$G$41,0)))</f>
        <v>0</v>
      </c>
      <c r="AT13" s="51">
        <f>IF(AQ13=1,AO13*Face!$H$39,IF(AQ13=2,AO13*Face!$H$40,IF(AQ13=3,AO13*Face!$H$41,0)))</f>
        <v>0</v>
      </c>
      <c r="AU13" s="52"/>
      <c r="AV13" s="24"/>
    </row>
    <row r="14" spans="1:48" ht="30" customHeight="1" x14ac:dyDescent="0.15">
      <c r="A14" s="47">
        <v>11</v>
      </c>
      <c r="B14" s="93"/>
      <c r="C14" s="9"/>
      <c r="D14" s="9"/>
      <c r="E14" s="45">
        <f t="shared" si="0"/>
        <v>0</v>
      </c>
      <c r="F14" s="10"/>
      <c r="G14" s="12"/>
      <c r="H14" s="10"/>
      <c r="I14" s="45">
        <f>IF(G14=1,E14*Face!$G$39,IF(G14=2,E14*Face!$G$40,IF(G14=3,E14*Face!$G$41,0)))</f>
        <v>0</v>
      </c>
      <c r="J14" s="45">
        <f>IF(G14=1,E14*Face!$H$39,IF(G14=2,E14*Face!$H$40,IF(G14=3,E14*Face!$H$41,0)))</f>
        <v>0</v>
      </c>
      <c r="K14" s="52"/>
      <c r="L14" s="24"/>
      <c r="M14" s="47">
        <v>11</v>
      </c>
      <c r="N14" s="93"/>
      <c r="O14" s="9"/>
      <c r="P14" s="9"/>
      <c r="Q14" s="51">
        <f t="shared" si="1"/>
        <v>0</v>
      </c>
      <c r="R14" s="10"/>
      <c r="S14" s="12"/>
      <c r="T14" s="10"/>
      <c r="U14" s="51">
        <f>IF(S14=1,Q14*Face!$G$39,IF(S14=2,Q14*Face!$G$40,IF(S14=3,Q14*Face!$G$41,0)))</f>
        <v>0</v>
      </c>
      <c r="V14" s="51">
        <f>IF(S14=1,Q14*Face!$H$39,IF(S14=2,Q14*Face!$H$40,IF(S14=3,Q14*Face!$H$41,0)))</f>
        <v>0</v>
      </c>
      <c r="W14" s="52"/>
      <c r="X14" s="24"/>
      <c r="Y14" s="47">
        <v>11</v>
      </c>
      <c r="Z14" s="93"/>
      <c r="AA14" s="9"/>
      <c r="AB14" s="9"/>
      <c r="AC14" s="45">
        <f t="shared" si="2"/>
        <v>0</v>
      </c>
      <c r="AD14" s="10"/>
      <c r="AE14" s="12"/>
      <c r="AF14" s="10"/>
      <c r="AG14" s="45">
        <f>IF(AE14=1,AC14*Face!$G$39,IF(AE14=2,AC14*Face!$G$40,IF(AE14=3,AC14*Face!$G$41,0)))</f>
        <v>0</v>
      </c>
      <c r="AH14" s="45">
        <f>IF(AE14=1,AC14*Face!$H$39,IF(AE14=2,AC14*Face!$H$40,IF(AE14=3,AC14*Face!$H$41,0)))</f>
        <v>0</v>
      </c>
      <c r="AI14" s="52"/>
      <c r="AJ14" s="24"/>
      <c r="AK14" s="47">
        <v>11</v>
      </c>
      <c r="AL14" s="93"/>
      <c r="AM14" s="9"/>
      <c r="AN14" s="9"/>
      <c r="AO14" s="51">
        <f t="shared" si="3"/>
        <v>0</v>
      </c>
      <c r="AP14" s="10"/>
      <c r="AQ14" s="12"/>
      <c r="AR14" s="10"/>
      <c r="AS14" s="51">
        <f>IF(AQ14=1,AO14*Face!$G$39,IF(AQ14=2,AO14*Face!$G$40,IF(AQ14=3,AO14*Face!$G$41,0)))</f>
        <v>0</v>
      </c>
      <c r="AT14" s="51">
        <f>IF(AQ14=1,AO14*Face!$H$39,IF(AQ14=2,AO14*Face!$H$40,IF(AQ14=3,AO14*Face!$H$41,0)))</f>
        <v>0</v>
      </c>
      <c r="AU14" s="52"/>
      <c r="AV14" s="24"/>
    </row>
    <row r="15" spans="1:48" ht="30" customHeight="1" x14ac:dyDescent="0.15">
      <c r="A15" s="47">
        <v>12</v>
      </c>
      <c r="B15" s="93"/>
      <c r="C15" s="9"/>
      <c r="D15" s="9"/>
      <c r="E15" s="45">
        <f t="shared" si="0"/>
        <v>0</v>
      </c>
      <c r="F15" s="10"/>
      <c r="G15" s="12"/>
      <c r="H15" s="10"/>
      <c r="I15" s="45">
        <f>IF(G15=1,E15*Face!$G$39,IF(G15=2,E15*Face!$G$40,IF(G15=3,E15*Face!$G$41,0)))</f>
        <v>0</v>
      </c>
      <c r="J15" s="45">
        <f>IF(G15=1,E15*Face!$H$39,IF(G15=2,E15*Face!$H$40,IF(G15=3,E15*Face!$H$41,0)))</f>
        <v>0</v>
      </c>
      <c r="K15" s="52"/>
      <c r="L15" s="24"/>
      <c r="M15" s="47">
        <v>12</v>
      </c>
      <c r="N15" s="93"/>
      <c r="O15" s="9"/>
      <c r="P15" s="9"/>
      <c r="Q15" s="51">
        <f t="shared" si="1"/>
        <v>0</v>
      </c>
      <c r="R15" s="10"/>
      <c r="S15" s="12"/>
      <c r="T15" s="10"/>
      <c r="U15" s="51">
        <f>IF(S15=1,Q15*Face!$G$39,IF(S15=2,Q15*Face!$G$40,IF(S15=3,Q15*Face!$G$41,0)))</f>
        <v>0</v>
      </c>
      <c r="V15" s="51">
        <f>IF(S15=1,Q15*Face!$H$39,IF(S15=2,Q15*Face!$H$40,IF(S15=3,Q15*Face!$H$41,0)))</f>
        <v>0</v>
      </c>
      <c r="W15" s="52"/>
      <c r="X15" s="24"/>
      <c r="Y15" s="47">
        <v>12</v>
      </c>
      <c r="Z15" s="93"/>
      <c r="AA15" s="9"/>
      <c r="AB15" s="9"/>
      <c r="AC15" s="45">
        <f t="shared" si="2"/>
        <v>0</v>
      </c>
      <c r="AD15" s="10"/>
      <c r="AE15" s="12"/>
      <c r="AF15" s="10"/>
      <c r="AG15" s="45">
        <f>IF(AE15=1,AC15*Face!$G$39,IF(AE15=2,AC15*Face!$G$40,IF(AE15=3,AC15*Face!$G$41,0)))</f>
        <v>0</v>
      </c>
      <c r="AH15" s="45">
        <f>IF(AE15=1,AC15*Face!$H$39,IF(AE15=2,AC15*Face!$H$40,IF(AE15=3,AC15*Face!$H$41,0)))</f>
        <v>0</v>
      </c>
      <c r="AI15" s="52"/>
      <c r="AJ15" s="24"/>
      <c r="AK15" s="47">
        <v>12</v>
      </c>
      <c r="AL15" s="93"/>
      <c r="AM15" s="9"/>
      <c r="AN15" s="9"/>
      <c r="AO15" s="51">
        <f t="shared" si="3"/>
        <v>0</v>
      </c>
      <c r="AP15" s="10"/>
      <c r="AQ15" s="12"/>
      <c r="AR15" s="10"/>
      <c r="AS15" s="51">
        <f>IF(AQ15=1,AO15*Face!$G$39,IF(AQ15=2,AO15*Face!$G$40,IF(AQ15=3,AO15*Face!$G$41,0)))</f>
        <v>0</v>
      </c>
      <c r="AT15" s="51">
        <f>IF(AQ15=1,AO15*Face!$H$39,IF(AQ15=2,AO15*Face!$H$40,IF(AQ15=3,AO15*Face!$H$41,0)))</f>
        <v>0</v>
      </c>
      <c r="AU15" s="52"/>
      <c r="AV15" s="24"/>
    </row>
    <row r="16" spans="1:48" ht="30" customHeight="1" x14ac:dyDescent="0.15">
      <c r="A16" s="47">
        <v>13</v>
      </c>
      <c r="B16" s="93"/>
      <c r="C16" s="9"/>
      <c r="D16" s="9"/>
      <c r="E16" s="45">
        <f t="shared" si="0"/>
        <v>0</v>
      </c>
      <c r="F16" s="10"/>
      <c r="G16" s="12"/>
      <c r="H16" s="10"/>
      <c r="I16" s="45">
        <f>IF(G16=1,E16*Face!$G$39,IF(G16=2,E16*Face!$G$40,IF(G16=3,E16*Face!$G$41,0)))</f>
        <v>0</v>
      </c>
      <c r="J16" s="45">
        <f>IF(G16=1,E16*Face!$H$39,IF(G16=2,E16*Face!$H$40,IF(G16=3,E16*Face!$H$41,0)))</f>
        <v>0</v>
      </c>
      <c r="K16" s="52"/>
      <c r="L16" s="24"/>
      <c r="M16" s="47">
        <v>13</v>
      </c>
      <c r="N16" s="93"/>
      <c r="O16" s="9"/>
      <c r="P16" s="9"/>
      <c r="Q16" s="51">
        <f t="shared" si="1"/>
        <v>0</v>
      </c>
      <c r="R16" s="10"/>
      <c r="S16" s="12"/>
      <c r="T16" s="10"/>
      <c r="U16" s="51">
        <f>IF(S16=1,Q16*Face!$G$39,IF(S16=2,Q16*Face!$G$40,IF(S16=3,Q16*Face!$G$41,0)))</f>
        <v>0</v>
      </c>
      <c r="V16" s="51">
        <f>IF(S16=1,Q16*Face!$H$39,IF(S16=2,Q16*Face!$H$40,IF(S16=3,Q16*Face!$H$41,0)))</f>
        <v>0</v>
      </c>
      <c r="W16" s="52"/>
      <c r="X16" s="24"/>
      <c r="Y16" s="47">
        <v>13</v>
      </c>
      <c r="Z16" s="93"/>
      <c r="AA16" s="9"/>
      <c r="AB16" s="9"/>
      <c r="AC16" s="45">
        <f t="shared" si="2"/>
        <v>0</v>
      </c>
      <c r="AD16" s="10"/>
      <c r="AE16" s="12"/>
      <c r="AF16" s="10"/>
      <c r="AG16" s="45">
        <f>IF(AE16=1,AC16*Face!$G$39,IF(AE16=2,AC16*Face!$G$40,IF(AE16=3,AC16*Face!$G$41,0)))</f>
        <v>0</v>
      </c>
      <c r="AH16" s="45">
        <f>IF(AE16=1,AC16*Face!$H$39,IF(AE16=2,AC16*Face!$H$40,IF(AE16=3,AC16*Face!$H$41,0)))</f>
        <v>0</v>
      </c>
      <c r="AI16" s="52"/>
      <c r="AJ16" s="24"/>
      <c r="AK16" s="47">
        <v>13</v>
      </c>
      <c r="AL16" s="93"/>
      <c r="AM16" s="9"/>
      <c r="AN16" s="9"/>
      <c r="AO16" s="51">
        <f t="shared" si="3"/>
        <v>0</v>
      </c>
      <c r="AP16" s="10"/>
      <c r="AQ16" s="12"/>
      <c r="AR16" s="10"/>
      <c r="AS16" s="51">
        <f>IF(AQ16=1,AO16*Face!$G$39,IF(AQ16=2,AO16*Face!$G$40,IF(AQ16=3,AO16*Face!$G$41,0)))</f>
        <v>0</v>
      </c>
      <c r="AT16" s="51">
        <f>IF(AQ16=1,AO16*Face!$H$39,IF(AQ16=2,AO16*Face!$H$40,IF(AQ16=3,AO16*Face!$H$41,0)))</f>
        <v>0</v>
      </c>
      <c r="AU16" s="52"/>
      <c r="AV16" s="24"/>
    </row>
    <row r="17" spans="1:48" ht="30" customHeight="1" x14ac:dyDescent="0.15">
      <c r="A17" s="47">
        <v>14</v>
      </c>
      <c r="B17" s="93"/>
      <c r="C17" s="9"/>
      <c r="D17" s="9"/>
      <c r="E17" s="45">
        <f t="shared" si="0"/>
        <v>0</v>
      </c>
      <c r="F17" s="10"/>
      <c r="G17" s="12"/>
      <c r="H17" s="10"/>
      <c r="I17" s="45">
        <f>IF(G17=1,E17*Face!$G$39,IF(G17=2,E17*Face!$G$40,IF(G17=3,E17*Face!$G$41,0)))</f>
        <v>0</v>
      </c>
      <c r="J17" s="45">
        <f>IF(G17=1,E17*Face!$H$39,IF(G17=2,E17*Face!$H$40,IF(G17=3,E17*Face!$H$41,0)))</f>
        <v>0</v>
      </c>
      <c r="K17" s="52"/>
      <c r="L17" s="24"/>
      <c r="M17" s="47">
        <v>14</v>
      </c>
      <c r="N17" s="93"/>
      <c r="O17" s="9"/>
      <c r="P17" s="9"/>
      <c r="Q17" s="51">
        <f t="shared" si="1"/>
        <v>0</v>
      </c>
      <c r="R17" s="10"/>
      <c r="S17" s="12"/>
      <c r="T17" s="10"/>
      <c r="U17" s="51">
        <f>IF(S17=1,Q17*Face!$G$39,IF(S17=2,Q17*Face!$G$40,IF(S17=3,Q17*Face!$G$41,0)))</f>
        <v>0</v>
      </c>
      <c r="V17" s="51">
        <f>IF(S17=1,Q17*Face!$H$39,IF(S17=2,Q17*Face!$H$40,IF(S17=3,Q17*Face!$H$41,0)))</f>
        <v>0</v>
      </c>
      <c r="W17" s="52"/>
      <c r="X17" s="24"/>
      <c r="Y17" s="47">
        <v>14</v>
      </c>
      <c r="Z17" s="93"/>
      <c r="AA17" s="9"/>
      <c r="AB17" s="9"/>
      <c r="AC17" s="45">
        <f t="shared" si="2"/>
        <v>0</v>
      </c>
      <c r="AD17" s="10"/>
      <c r="AE17" s="12"/>
      <c r="AF17" s="10"/>
      <c r="AG17" s="45">
        <f>IF(AE17=1,AC17*Face!$G$39,IF(AE17=2,AC17*Face!$G$40,IF(AE17=3,AC17*Face!$G$41,0)))</f>
        <v>0</v>
      </c>
      <c r="AH17" s="45">
        <f>IF(AE17=1,AC17*Face!$H$39,IF(AE17=2,AC17*Face!$H$40,IF(AE17=3,AC17*Face!$H$41,0)))</f>
        <v>0</v>
      </c>
      <c r="AI17" s="52"/>
      <c r="AJ17" s="24"/>
      <c r="AK17" s="47">
        <v>14</v>
      </c>
      <c r="AL17" s="93"/>
      <c r="AM17" s="9"/>
      <c r="AN17" s="9"/>
      <c r="AO17" s="51">
        <f t="shared" si="3"/>
        <v>0</v>
      </c>
      <c r="AP17" s="10"/>
      <c r="AQ17" s="12"/>
      <c r="AR17" s="10"/>
      <c r="AS17" s="51">
        <f>IF(AQ17=1,AO17*Face!$G$39,IF(AQ17=2,AO17*Face!$G$40,IF(AQ17=3,AO17*Face!$G$41,0)))</f>
        <v>0</v>
      </c>
      <c r="AT17" s="51">
        <f>IF(AQ17=1,AO17*Face!$H$39,IF(AQ17=2,AO17*Face!$H$40,IF(AQ17=3,AO17*Face!$H$41,0)))</f>
        <v>0</v>
      </c>
      <c r="AU17" s="52"/>
      <c r="AV17" s="24"/>
    </row>
    <row r="18" spans="1:48" ht="30" customHeight="1" x14ac:dyDescent="0.15">
      <c r="A18" s="47">
        <v>15</v>
      </c>
      <c r="B18" s="93"/>
      <c r="C18" s="9"/>
      <c r="D18" s="9"/>
      <c r="E18" s="45">
        <f t="shared" si="0"/>
        <v>0</v>
      </c>
      <c r="F18" s="10"/>
      <c r="G18" s="12"/>
      <c r="H18" s="10"/>
      <c r="I18" s="45">
        <f>IF(G18=1,E18*Face!$G$39,IF(G18=2,E18*Face!$G$40,IF(G18=3,E18*Face!$G$41,0)))</f>
        <v>0</v>
      </c>
      <c r="J18" s="45">
        <f>IF(G18=1,E18*Face!$H$39,IF(G18=2,E18*Face!$H$40,IF(G18=3,E18*Face!$H$41,0)))</f>
        <v>0</v>
      </c>
      <c r="K18" s="52"/>
      <c r="L18" s="24"/>
      <c r="M18" s="47">
        <v>15</v>
      </c>
      <c r="N18" s="93"/>
      <c r="O18" s="9"/>
      <c r="P18" s="9"/>
      <c r="Q18" s="51">
        <f t="shared" si="1"/>
        <v>0</v>
      </c>
      <c r="R18" s="10"/>
      <c r="S18" s="12"/>
      <c r="T18" s="10"/>
      <c r="U18" s="51">
        <f>IF(S18=1,Q18*Face!$G$39,IF(S18=2,Q18*Face!$G$40,IF(S18=3,Q18*Face!$G$41,0)))</f>
        <v>0</v>
      </c>
      <c r="V18" s="51">
        <f>IF(S18=1,Q18*Face!$H$39,IF(S18=2,Q18*Face!$H$40,IF(S18=3,Q18*Face!$H$41,0)))</f>
        <v>0</v>
      </c>
      <c r="W18" s="52"/>
      <c r="X18" s="24"/>
      <c r="Y18" s="47">
        <v>15</v>
      </c>
      <c r="Z18" s="93"/>
      <c r="AA18" s="9"/>
      <c r="AB18" s="9"/>
      <c r="AC18" s="45">
        <f t="shared" si="2"/>
        <v>0</v>
      </c>
      <c r="AD18" s="10"/>
      <c r="AE18" s="12"/>
      <c r="AF18" s="10"/>
      <c r="AG18" s="45">
        <f>IF(AE18=1,AC18*Face!$G$39,IF(AE18=2,AC18*Face!$G$40,IF(AE18=3,AC18*Face!$G$41,0)))</f>
        <v>0</v>
      </c>
      <c r="AH18" s="45">
        <f>IF(AE18=1,AC18*Face!$H$39,IF(AE18=2,AC18*Face!$H$40,IF(AE18=3,AC18*Face!$H$41,0)))</f>
        <v>0</v>
      </c>
      <c r="AI18" s="52"/>
      <c r="AJ18" s="24"/>
      <c r="AK18" s="47">
        <v>15</v>
      </c>
      <c r="AL18" s="93"/>
      <c r="AM18" s="9"/>
      <c r="AN18" s="9"/>
      <c r="AO18" s="51">
        <f t="shared" si="3"/>
        <v>0</v>
      </c>
      <c r="AP18" s="10"/>
      <c r="AQ18" s="12"/>
      <c r="AR18" s="10"/>
      <c r="AS18" s="51">
        <f>IF(AQ18=1,AO18*Face!$G$39,IF(AQ18=2,AO18*Face!$G$40,IF(AQ18=3,AO18*Face!$G$41,0)))</f>
        <v>0</v>
      </c>
      <c r="AT18" s="51">
        <f>IF(AQ18=1,AO18*Face!$H$39,IF(AQ18=2,AO18*Face!$H$40,IF(AQ18=3,AO18*Face!$H$41,0)))</f>
        <v>0</v>
      </c>
      <c r="AU18" s="52"/>
      <c r="AV18" s="24"/>
    </row>
    <row r="19" spans="1:48" ht="30" customHeight="1" x14ac:dyDescent="0.15">
      <c r="A19" s="47">
        <v>16</v>
      </c>
      <c r="B19" s="93"/>
      <c r="C19" s="9"/>
      <c r="D19" s="9"/>
      <c r="E19" s="45">
        <f t="shared" si="0"/>
        <v>0</v>
      </c>
      <c r="F19" s="10"/>
      <c r="G19" s="12"/>
      <c r="H19" s="10"/>
      <c r="I19" s="45">
        <f>IF(G19=1,E19*Face!$G$39,IF(G19=2,E19*Face!$G$40,IF(G19=3,E19*Face!$G$41,0)))</f>
        <v>0</v>
      </c>
      <c r="J19" s="45">
        <f>IF(G19=1,E19*Face!$H$39,IF(G19=2,E19*Face!$H$40,IF(G19=3,E19*Face!$H$41,0)))</f>
        <v>0</v>
      </c>
      <c r="K19" s="52"/>
      <c r="L19" s="24"/>
      <c r="M19" s="47">
        <v>16</v>
      </c>
      <c r="N19" s="93"/>
      <c r="O19" s="9"/>
      <c r="P19" s="9"/>
      <c r="Q19" s="51">
        <f t="shared" si="1"/>
        <v>0</v>
      </c>
      <c r="R19" s="10"/>
      <c r="S19" s="12"/>
      <c r="T19" s="10"/>
      <c r="U19" s="51">
        <f>IF(S19=1,Q19*Face!$G$39,IF(S19=2,Q19*Face!$G$40,IF(S19=3,Q19*Face!$G$41,0)))</f>
        <v>0</v>
      </c>
      <c r="V19" s="51">
        <f>IF(S19=1,Q19*Face!$H$39,IF(S19=2,Q19*Face!$H$40,IF(S19=3,Q19*Face!$H$41,0)))</f>
        <v>0</v>
      </c>
      <c r="W19" s="52"/>
      <c r="X19" s="24"/>
      <c r="Y19" s="47">
        <v>16</v>
      </c>
      <c r="Z19" s="93"/>
      <c r="AA19" s="9"/>
      <c r="AB19" s="9"/>
      <c r="AC19" s="45">
        <f t="shared" si="2"/>
        <v>0</v>
      </c>
      <c r="AD19" s="10"/>
      <c r="AE19" s="12"/>
      <c r="AF19" s="10"/>
      <c r="AG19" s="45">
        <f>IF(AE19=1,AC19*Face!$G$39,IF(AE19=2,AC19*Face!$G$40,IF(AE19=3,AC19*Face!$G$41,0)))</f>
        <v>0</v>
      </c>
      <c r="AH19" s="45">
        <f>IF(AE19=1,AC19*Face!$H$39,IF(AE19=2,AC19*Face!$H$40,IF(AE19=3,AC19*Face!$H$41,0)))</f>
        <v>0</v>
      </c>
      <c r="AI19" s="52"/>
      <c r="AJ19" s="24"/>
      <c r="AK19" s="47">
        <v>16</v>
      </c>
      <c r="AL19" s="93"/>
      <c r="AM19" s="9"/>
      <c r="AN19" s="9"/>
      <c r="AO19" s="51">
        <f t="shared" si="3"/>
        <v>0</v>
      </c>
      <c r="AP19" s="10"/>
      <c r="AQ19" s="12"/>
      <c r="AR19" s="10"/>
      <c r="AS19" s="51">
        <f>IF(AQ19=1,AO19*Face!$G$39,IF(AQ19=2,AO19*Face!$G$40,IF(AQ19=3,AO19*Face!$G$41,0)))</f>
        <v>0</v>
      </c>
      <c r="AT19" s="51">
        <f>IF(AQ19=1,AO19*Face!$H$39,IF(AQ19=2,AO19*Face!$H$40,IF(AQ19=3,AO19*Face!$H$41,0)))</f>
        <v>0</v>
      </c>
      <c r="AU19" s="52"/>
      <c r="AV19" s="24"/>
    </row>
    <row r="20" spans="1:48" ht="30" customHeight="1" x14ac:dyDescent="0.15">
      <c r="A20" s="47">
        <v>17</v>
      </c>
      <c r="B20" s="93"/>
      <c r="C20" s="9"/>
      <c r="D20" s="9"/>
      <c r="E20" s="45">
        <f t="shared" si="0"/>
        <v>0</v>
      </c>
      <c r="F20" s="10"/>
      <c r="G20" s="12"/>
      <c r="H20" s="10"/>
      <c r="I20" s="45">
        <f>IF(G20=1,E20*Face!$G$39,IF(G20=2,E20*Face!$G$40,IF(G20=3,E20*Face!$G$41,0)))</f>
        <v>0</v>
      </c>
      <c r="J20" s="45">
        <f>IF(G20=1,E20*Face!$H$39,IF(G20=2,E20*Face!$H$40,IF(G20=3,E20*Face!$H$41,0)))</f>
        <v>0</v>
      </c>
      <c r="K20" s="52"/>
      <c r="L20" s="24"/>
      <c r="M20" s="47">
        <v>17</v>
      </c>
      <c r="N20" s="93"/>
      <c r="O20" s="9"/>
      <c r="P20" s="9"/>
      <c r="Q20" s="51">
        <f t="shared" si="1"/>
        <v>0</v>
      </c>
      <c r="R20" s="10"/>
      <c r="S20" s="12"/>
      <c r="T20" s="10"/>
      <c r="U20" s="51">
        <f>IF(S20=1,Q20*Face!$G$39,IF(S20=2,Q20*Face!$G$40,IF(S20=3,Q20*Face!$G$41,0)))</f>
        <v>0</v>
      </c>
      <c r="V20" s="51">
        <f>IF(S20=1,Q20*Face!$H$39,IF(S20=2,Q20*Face!$H$40,IF(S20=3,Q20*Face!$H$41,0)))</f>
        <v>0</v>
      </c>
      <c r="W20" s="52"/>
      <c r="X20" s="24"/>
      <c r="Y20" s="47">
        <v>17</v>
      </c>
      <c r="Z20" s="93"/>
      <c r="AA20" s="9"/>
      <c r="AB20" s="9"/>
      <c r="AC20" s="45">
        <f t="shared" si="2"/>
        <v>0</v>
      </c>
      <c r="AD20" s="10"/>
      <c r="AE20" s="12"/>
      <c r="AF20" s="10"/>
      <c r="AG20" s="45">
        <f>IF(AE20=1,AC20*Face!$G$39,IF(AE20=2,AC20*Face!$G$40,IF(AE20=3,AC20*Face!$G$41,0)))</f>
        <v>0</v>
      </c>
      <c r="AH20" s="45">
        <f>IF(AE20=1,AC20*Face!$H$39,IF(AE20=2,AC20*Face!$H$40,IF(AE20=3,AC20*Face!$H$41,0)))</f>
        <v>0</v>
      </c>
      <c r="AI20" s="52"/>
      <c r="AJ20" s="24"/>
      <c r="AK20" s="47">
        <v>17</v>
      </c>
      <c r="AL20" s="93"/>
      <c r="AM20" s="9"/>
      <c r="AN20" s="9"/>
      <c r="AO20" s="51">
        <f t="shared" si="3"/>
        <v>0</v>
      </c>
      <c r="AP20" s="10"/>
      <c r="AQ20" s="12"/>
      <c r="AR20" s="10"/>
      <c r="AS20" s="51">
        <f>IF(AQ20=1,AO20*Face!$G$39,IF(AQ20=2,AO20*Face!$G$40,IF(AQ20=3,AO20*Face!$G$41,0)))</f>
        <v>0</v>
      </c>
      <c r="AT20" s="51">
        <f>IF(AQ20=1,AO20*Face!$H$39,IF(AQ20=2,AO20*Face!$H$40,IF(AQ20=3,AO20*Face!$H$41,0)))</f>
        <v>0</v>
      </c>
      <c r="AU20" s="52"/>
      <c r="AV20" s="24"/>
    </row>
    <row r="21" spans="1:48" ht="30" customHeight="1" x14ac:dyDescent="0.15">
      <c r="A21" s="47">
        <v>18</v>
      </c>
      <c r="B21" s="93"/>
      <c r="C21" s="9"/>
      <c r="D21" s="9"/>
      <c r="E21" s="45">
        <f t="shared" si="0"/>
        <v>0</v>
      </c>
      <c r="F21" s="10"/>
      <c r="G21" s="12"/>
      <c r="H21" s="10"/>
      <c r="I21" s="45">
        <f>IF(G21=1,E21*Face!$G$39,IF(G21=2,E21*Face!$G$40,IF(G21=3,E21*Face!$G$41,0)))</f>
        <v>0</v>
      </c>
      <c r="J21" s="45">
        <f>IF(G21=1,E21*Face!$H$39,IF(G21=2,E21*Face!$H$40,IF(G21=3,E21*Face!$H$41,0)))</f>
        <v>0</v>
      </c>
      <c r="K21" s="52"/>
      <c r="L21" s="24"/>
      <c r="M21" s="47">
        <v>18</v>
      </c>
      <c r="N21" s="93"/>
      <c r="O21" s="9"/>
      <c r="P21" s="9"/>
      <c r="Q21" s="51">
        <f t="shared" si="1"/>
        <v>0</v>
      </c>
      <c r="R21" s="10"/>
      <c r="S21" s="12"/>
      <c r="T21" s="10"/>
      <c r="U21" s="51">
        <f>IF(S21=1,Q21*Face!$G$39,IF(S21=2,Q21*Face!$G$40,IF(S21=3,Q21*Face!$G$41,0)))</f>
        <v>0</v>
      </c>
      <c r="V21" s="51">
        <f>IF(S21=1,Q21*Face!$H$39,IF(S21=2,Q21*Face!$H$40,IF(S21=3,Q21*Face!$H$41,0)))</f>
        <v>0</v>
      </c>
      <c r="W21" s="52"/>
      <c r="X21" s="24"/>
      <c r="Y21" s="47">
        <v>18</v>
      </c>
      <c r="Z21" s="93"/>
      <c r="AA21" s="9"/>
      <c r="AB21" s="9"/>
      <c r="AC21" s="45">
        <f t="shared" si="2"/>
        <v>0</v>
      </c>
      <c r="AD21" s="10"/>
      <c r="AE21" s="12"/>
      <c r="AF21" s="10"/>
      <c r="AG21" s="45">
        <f>IF(AE21=1,AC21*Face!$G$39,IF(AE21=2,AC21*Face!$G$40,IF(AE21=3,AC21*Face!$G$41,0)))</f>
        <v>0</v>
      </c>
      <c r="AH21" s="45">
        <f>IF(AE21=1,AC21*Face!$H$39,IF(AE21=2,AC21*Face!$H$40,IF(AE21=3,AC21*Face!$H$41,0)))</f>
        <v>0</v>
      </c>
      <c r="AI21" s="52"/>
      <c r="AJ21" s="24"/>
      <c r="AK21" s="47">
        <v>18</v>
      </c>
      <c r="AL21" s="93"/>
      <c r="AM21" s="9"/>
      <c r="AN21" s="9"/>
      <c r="AO21" s="51">
        <f t="shared" si="3"/>
        <v>0</v>
      </c>
      <c r="AP21" s="10"/>
      <c r="AQ21" s="12"/>
      <c r="AR21" s="10"/>
      <c r="AS21" s="51">
        <f>IF(AQ21=1,AO21*Face!$G$39,IF(AQ21=2,AO21*Face!$G$40,IF(AQ21=3,AO21*Face!$G$41,0)))</f>
        <v>0</v>
      </c>
      <c r="AT21" s="51">
        <f>IF(AQ21=1,AO21*Face!$H$39,IF(AQ21=2,AO21*Face!$H$40,IF(AQ21=3,AO21*Face!$H$41,0)))</f>
        <v>0</v>
      </c>
      <c r="AU21" s="52"/>
      <c r="AV21" s="24"/>
    </row>
    <row r="22" spans="1:48" ht="30" customHeight="1" x14ac:dyDescent="0.15">
      <c r="A22" s="47">
        <v>19</v>
      </c>
      <c r="B22" s="93"/>
      <c r="C22" s="9"/>
      <c r="D22" s="9"/>
      <c r="E22" s="45">
        <f t="shared" si="0"/>
        <v>0</v>
      </c>
      <c r="F22" s="10"/>
      <c r="G22" s="12"/>
      <c r="H22" s="10"/>
      <c r="I22" s="45">
        <f>IF(G22=1,E22*Face!$G$39,IF(G22=2,E22*Face!$G$40,IF(G22=3,E22*Face!$G$41,0)))</f>
        <v>0</v>
      </c>
      <c r="J22" s="45">
        <f>IF(G22=1,E22*Face!$H$39,IF(G22=2,E22*Face!$H$40,IF(G22=3,E22*Face!$H$41,0)))</f>
        <v>0</v>
      </c>
      <c r="K22" s="52"/>
      <c r="L22" s="24"/>
      <c r="M22" s="47">
        <v>19</v>
      </c>
      <c r="N22" s="93"/>
      <c r="O22" s="9"/>
      <c r="P22" s="9"/>
      <c r="Q22" s="51">
        <f t="shared" si="1"/>
        <v>0</v>
      </c>
      <c r="R22" s="10"/>
      <c r="S22" s="12"/>
      <c r="T22" s="10"/>
      <c r="U22" s="51">
        <f>IF(S22=1,Q22*Face!$G$39,IF(S22=2,Q22*Face!$G$40,IF(S22=3,Q22*Face!$G$41,0)))</f>
        <v>0</v>
      </c>
      <c r="V22" s="51">
        <f>IF(S22=1,Q22*Face!$H$39,IF(S22=2,Q22*Face!$H$40,IF(S22=3,Q22*Face!$H$41,0)))</f>
        <v>0</v>
      </c>
      <c r="W22" s="52"/>
      <c r="X22" s="24"/>
      <c r="Y22" s="47">
        <v>19</v>
      </c>
      <c r="Z22" s="93"/>
      <c r="AA22" s="9"/>
      <c r="AB22" s="9"/>
      <c r="AC22" s="45">
        <f t="shared" si="2"/>
        <v>0</v>
      </c>
      <c r="AD22" s="10"/>
      <c r="AE22" s="12"/>
      <c r="AF22" s="10"/>
      <c r="AG22" s="45">
        <f>IF(AE22=1,AC22*Face!$G$39,IF(AE22=2,AC22*Face!$G$40,IF(AE22=3,AC22*Face!$G$41,0)))</f>
        <v>0</v>
      </c>
      <c r="AH22" s="45">
        <f>IF(AE22=1,AC22*Face!$H$39,IF(AE22=2,AC22*Face!$H$40,IF(AE22=3,AC22*Face!$H$41,0)))</f>
        <v>0</v>
      </c>
      <c r="AI22" s="52"/>
      <c r="AJ22" s="24"/>
      <c r="AK22" s="47">
        <v>19</v>
      </c>
      <c r="AL22" s="93"/>
      <c r="AM22" s="9"/>
      <c r="AN22" s="9"/>
      <c r="AO22" s="51">
        <f t="shared" si="3"/>
        <v>0</v>
      </c>
      <c r="AP22" s="10"/>
      <c r="AQ22" s="12"/>
      <c r="AR22" s="10"/>
      <c r="AS22" s="51">
        <f>IF(AQ22=1,AO22*Face!$G$39,IF(AQ22=2,AO22*Face!$G$40,IF(AQ22=3,AO22*Face!$G$41,0)))</f>
        <v>0</v>
      </c>
      <c r="AT22" s="51">
        <f>IF(AQ22=1,AO22*Face!$H$39,IF(AQ22=2,AO22*Face!$H$40,IF(AQ22=3,AO22*Face!$H$41,0)))</f>
        <v>0</v>
      </c>
      <c r="AU22" s="52"/>
      <c r="AV22" s="24"/>
    </row>
    <row r="23" spans="1:48" ht="30" customHeight="1" x14ac:dyDescent="0.15">
      <c r="A23" s="47">
        <v>20</v>
      </c>
      <c r="B23" s="93"/>
      <c r="C23" s="9"/>
      <c r="D23" s="9"/>
      <c r="E23" s="45">
        <f t="shared" si="0"/>
        <v>0</v>
      </c>
      <c r="F23" s="10"/>
      <c r="G23" s="12"/>
      <c r="H23" s="10"/>
      <c r="I23" s="45">
        <f>IF(G23=1,E23*Face!$G$39,IF(G23=2,E23*Face!$G$40,IF(G23=3,E23*Face!$G$41,0)))</f>
        <v>0</v>
      </c>
      <c r="J23" s="45">
        <f>IF(G23=1,E23*Face!$H$39,IF(G23=2,E23*Face!$H$40,IF(G23=3,E23*Face!$H$41,0)))</f>
        <v>0</v>
      </c>
      <c r="K23" s="52"/>
      <c r="L23" s="24"/>
      <c r="M23" s="47">
        <v>20</v>
      </c>
      <c r="N23" s="93"/>
      <c r="O23" s="9"/>
      <c r="P23" s="9"/>
      <c r="Q23" s="51">
        <f t="shared" si="1"/>
        <v>0</v>
      </c>
      <c r="R23" s="10"/>
      <c r="S23" s="12"/>
      <c r="T23" s="10"/>
      <c r="U23" s="51">
        <f>IF(S23=1,Q23*Face!$G$39,IF(S23=2,Q23*Face!$G$40,IF(S23=3,Q23*Face!$G$41,0)))</f>
        <v>0</v>
      </c>
      <c r="V23" s="51">
        <f>IF(S23=1,Q23*Face!$H$39,IF(S23=2,Q23*Face!$H$40,IF(S23=3,Q23*Face!$H$41,0)))</f>
        <v>0</v>
      </c>
      <c r="W23" s="52"/>
      <c r="X23" s="24"/>
      <c r="Y23" s="47">
        <v>20</v>
      </c>
      <c r="Z23" s="93"/>
      <c r="AA23" s="9"/>
      <c r="AB23" s="9"/>
      <c r="AC23" s="45">
        <f t="shared" si="2"/>
        <v>0</v>
      </c>
      <c r="AD23" s="10"/>
      <c r="AE23" s="12"/>
      <c r="AF23" s="10"/>
      <c r="AG23" s="45">
        <f>IF(AE23=1,AC23*Face!$G$39,IF(AE23=2,AC23*Face!$G$40,IF(AE23=3,AC23*Face!$G$41,0)))</f>
        <v>0</v>
      </c>
      <c r="AH23" s="45">
        <f>IF(AE23=1,AC23*Face!$H$39,IF(AE23=2,AC23*Face!$H$40,IF(AE23=3,AC23*Face!$H$41,0)))</f>
        <v>0</v>
      </c>
      <c r="AI23" s="52"/>
      <c r="AJ23" s="24"/>
      <c r="AK23" s="47">
        <v>20</v>
      </c>
      <c r="AL23" s="93"/>
      <c r="AM23" s="9"/>
      <c r="AN23" s="9"/>
      <c r="AO23" s="51">
        <f t="shared" si="3"/>
        <v>0</v>
      </c>
      <c r="AP23" s="10"/>
      <c r="AQ23" s="12"/>
      <c r="AR23" s="10"/>
      <c r="AS23" s="51">
        <f>IF(AQ23=1,AO23*Face!$G$39,IF(AQ23=2,AO23*Face!$G$40,IF(AQ23=3,AO23*Face!$G$41,0)))</f>
        <v>0</v>
      </c>
      <c r="AT23" s="51">
        <f>IF(AQ23=1,AO23*Face!$H$39,IF(AQ23=2,AO23*Face!$H$40,IF(AQ23=3,AO23*Face!$H$41,0)))</f>
        <v>0</v>
      </c>
      <c r="AU23" s="52"/>
      <c r="AV23" s="24"/>
    </row>
    <row r="24" spans="1:48" ht="30" customHeight="1" x14ac:dyDescent="0.15">
      <c r="A24" s="47">
        <v>21</v>
      </c>
      <c r="B24" s="93"/>
      <c r="C24" s="9"/>
      <c r="D24" s="9"/>
      <c r="E24" s="45">
        <f t="shared" si="0"/>
        <v>0</v>
      </c>
      <c r="F24" s="11"/>
      <c r="G24" s="12"/>
      <c r="H24" s="11"/>
      <c r="I24" s="45">
        <f>IF(G24=1,E24*Face!$G$39,IF(G24=2,E24*Face!$G$40,IF(G24=3,E24*Face!$G$41,0)))</f>
        <v>0</v>
      </c>
      <c r="J24" s="45">
        <f>IF(G24=1,E24*Face!$H$39,IF(G24=2,E24*Face!$H$40,IF(G24=3,E24*Face!$H$41,0)))</f>
        <v>0</v>
      </c>
      <c r="K24" s="52"/>
      <c r="L24" s="24"/>
      <c r="M24" s="47">
        <v>21</v>
      </c>
      <c r="N24" s="93"/>
      <c r="O24" s="9"/>
      <c r="P24" s="9"/>
      <c r="Q24" s="51">
        <f t="shared" si="1"/>
        <v>0</v>
      </c>
      <c r="R24" s="11"/>
      <c r="S24" s="12"/>
      <c r="T24" s="11"/>
      <c r="U24" s="51">
        <f>IF(S24=1,Q24*Face!$G$39,IF(S24=2,Q24*Face!$G$40,IF(S24=3,Q24*Face!$G$41,0)))</f>
        <v>0</v>
      </c>
      <c r="V24" s="51">
        <f>IF(S24=1,Q24*Face!$H$39,IF(S24=2,Q24*Face!$H$40,IF(S24=3,Q24*Face!$H$41,0)))</f>
        <v>0</v>
      </c>
      <c r="W24" s="52"/>
      <c r="X24" s="24"/>
      <c r="Y24" s="47">
        <v>21</v>
      </c>
      <c r="Z24" s="93"/>
      <c r="AA24" s="9"/>
      <c r="AB24" s="9"/>
      <c r="AC24" s="45">
        <f t="shared" si="2"/>
        <v>0</v>
      </c>
      <c r="AD24" s="11"/>
      <c r="AE24" s="12"/>
      <c r="AF24" s="11"/>
      <c r="AG24" s="45">
        <f>IF(AE24=1,AC24*Face!$G$39,IF(AE24=2,AC24*Face!$G$40,IF(AE24=3,AC24*Face!$G$41,0)))</f>
        <v>0</v>
      </c>
      <c r="AH24" s="45">
        <f>IF(AE24=1,AC24*Face!$H$39,IF(AE24=2,AC24*Face!$H$40,IF(AE24=3,AC24*Face!$H$41,0)))</f>
        <v>0</v>
      </c>
      <c r="AI24" s="52"/>
      <c r="AJ24" s="24"/>
      <c r="AK24" s="47">
        <v>21</v>
      </c>
      <c r="AL24" s="93"/>
      <c r="AM24" s="9"/>
      <c r="AN24" s="9"/>
      <c r="AO24" s="51">
        <f t="shared" si="3"/>
        <v>0</v>
      </c>
      <c r="AP24" s="11"/>
      <c r="AQ24" s="12"/>
      <c r="AR24" s="11"/>
      <c r="AS24" s="51">
        <f>IF(AQ24=1,AO24*Face!$G$39,IF(AQ24=2,AO24*Face!$G$40,IF(AQ24=3,AO24*Face!$G$41,0)))</f>
        <v>0</v>
      </c>
      <c r="AT24" s="51">
        <f>IF(AQ24=1,AO24*Face!$H$39,IF(AQ24=2,AO24*Face!$H$40,IF(AQ24=3,AO24*Face!$H$41,0)))</f>
        <v>0</v>
      </c>
      <c r="AU24" s="52"/>
      <c r="AV24" s="24"/>
    </row>
    <row r="25" spans="1:48" ht="30" customHeight="1" x14ac:dyDescent="0.15">
      <c r="A25" s="47">
        <v>22</v>
      </c>
      <c r="B25" s="93"/>
      <c r="C25" s="9"/>
      <c r="D25" s="9"/>
      <c r="E25" s="45">
        <f t="shared" si="0"/>
        <v>0</v>
      </c>
      <c r="F25" s="10"/>
      <c r="G25" s="12"/>
      <c r="H25" s="10"/>
      <c r="I25" s="45">
        <f>IF(G25=1,E25*Face!$G$39,IF(G25=2,E25*Face!$G$40,IF(G25=3,E25*Face!$G$41,0)))</f>
        <v>0</v>
      </c>
      <c r="J25" s="45">
        <f>IF(G25=1,E25*Face!$H$39,IF(G25=2,E25*Face!$H$40,IF(G25=3,E25*Face!$H$41,0)))</f>
        <v>0</v>
      </c>
      <c r="K25" s="52"/>
      <c r="L25" s="24"/>
      <c r="M25" s="47">
        <v>22</v>
      </c>
      <c r="N25" s="93"/>
      <c r="O25" s="9"/>
      <c r="P25" s="9"/>
      <c r="Q25" s="51">
        <f t="shared" si="1"/>
        <v>0</v>
      </c>
      <c r="R25" s="10"/>
      <c r="S25" s="12"/>
      <c r="T25" s="10"/>
      <c r="U25" s="51">
        <f>IF(S25=1,Q25*Face!$G$39,IF(S25=2,Q25*Face!$G$40,IF(S25=3,Q25*Face!$G$41,0)))</f>
        <v>0</v>
      </c>
      <c r="V25" s="51">
        <f>IF(S25=1,Q25*Face!$H$39,IF(S25=2,Q25*Face!$H$40,IF(S25=3,Q25*Face!$H$41,0)))</f>
        <v>0</v>
      </c>
      <c r="W25" s="52"/>
      <c r="X25" s="24"/>
      <c r="Y25" s="47">
        <v>22</v>
      </c>
      <c r="Z25" s="93"/>
      <c r="AA25" s="9"/>
      <c r="AB25" s="9"/>
      <c r="AC25" s="45">
        <f t="shared" si="2"/>
        <v>0</v>
      </c>
      <c r="AD25" s="10"/>
      <c r="AE25" s="12"/>
      <c r="AF25" s="10"/>
      <c r="AG25" s="45">
        <f>IF(AE25=1,AC25*Face!$G$39,IF(AE25=2,AC25*Face!$G$40,IF(AE25=3,AC25*Face!$G$41,0)))</f>
        <v>0</v>
      </c>
      <c r="AH25" s="45">
        <f>IF(AE25=1,AC25*Face!$H$39,IF(AE25=2,AC25*Face!$H$40,IF(AE25=3,AC25*Face!$H$41,0)))</f>
        <v>0</v>
      </c>
      <c r="AI25" s="52"/>
      <c r="AJ25" s="24"/>
      <c r="AK25" s="47">
        <v>22</v>
      </c>
      <c r="AL25" s="93"/>
      <c r="AM25" s="9"/>
      <c r="AN25" s="9"/>
      <c r="AO25" s="51">
        <f t="shared" si="3"/>
        <v>0</v>
      </c>
      <c r="AP25" s="10"/>
      <c r="AQ25" s="12"/>
      <c r="AR25" s="10"/>
      <c r="AS25" s="51">
        <f>IF(AQ25=1,AO25*Face!$G$39,IF(AQ25=2,AO25*Face!$G$40,IF(AQ25=3,AO25*Face!$G$41,0)))</f>
        <v>0</v>
      </c>
      <c r="AT25" s="51">
        <f>IF(AQ25=1,AO25*Face!$H$39,IF(AQ25=2,AO25*Face!$H$40,IF(AQ25=3,AO25*Face!$H$41,0)))</f>
        <v>0</v>
      </c>
      <c r="AU25" s="52"/>
      <c r="AV25" s="24"/>
    </row>
    <row r="26" spans="1:48" ht="30" customHeight="1" x14ac:dyDescent="0.15">
      <c r="A26" s="47">
        <v>23</v>
      </c>
      <c r="B26" s="93"/>
      <c r="C26" s="9"/>
      <c r="D26" s="9"/>
      <c r="E26" s="45">
        <f t="shared" si="0"/>
        <v>0</v>
      </c>
      <c r="F26" s="10"/>
      <c r="G26" s="12"/>
      <c r="H26" s="10"/>
      <c r="I26" s="45">
        <f>IF(G26=1,E26*Face!$G$39,IF(G26=2,E26*Face!$G$40,IF(G26=3,E26*Face!$G$41,0)))</f>
        <v>0</v>
      </c>
      <c r="J26" s="45">
        <f>IF(G26=1,E26*Face!$H$39,IF(G26=2,E26*Face!$H$40,IF(G26=3,E26*Face!$H$41,0)))</f>
        <v>0</v>
      </c>
      <c r="K26" s="52"/>
      <c r="L26" s="24"/>
      <c r="M26" s="47">
        <v>23</v>
      </c>
      <c r="N26" s="93"/>
      <c r="O26" s="9"/>
      <c r="P26" s="9"/>
      <c r="Q26" s="51">
        <f t="shared" si="1"/>
        <v>0</v>
      </c>
      <c r="R26" s="10"/>
      <c r="S26" s="12"/>
      <c r="T26" s="10"/>
      <c r="U26" s="51">
        <f>IF(S26=1,Q26*Face!$G$39,IF(S26=2,Q26*Face!$G$40,IF(S26=3,Q26*Face!$G$41,0)))</f>
        <v>0</v>
      </c>
      <c r="V26" s="51">
        <f>IF(S26=1,Q26*Face!$H$39,IF(S26=2,Q26*Face!$H$40,IF(S26=3,Q26*Face!$H$41,0)))</f>
        <v>0</v>
      </c>
      <c r="W26" s="52"/>
      <c r="X26" s="24"/>
      <c r="Y26" s="47">
        <v>23</v>
      </c>
      <c r="Z26" s="93"/>
      <c r="AA26" s="9"/>
      <c r="AB26" s="9"/>
      <c r="AC26" s="45">
        <f t="shared" si="2"/>
        <v>0</v>
      </c>
      <c r="AD26" s="10"/>
      <c r="AE26" s="12"/>
      <c r="AF26" s="10"/>
      <c r="AG26" s="45">
        <f>IF(AE26=1,AC26*Face!$G$39,IF(AE26=2,AC26*Face!$G$40,IF(AE26=3,AC26*Face!$G$41,0)))</f>
        <v>0</v>
      </c>
      <c r="AH26" s="45">
        <f>IF(AE26=1,AC26*Face!$H$39,IF(AE26=2,AC26*Face!$H$40,IF(AE26=3,AC26*Face!$H$41,0)))</f>
        <v>0</v>
      </c>
      <c r="AI26" s="52"/>
      <c r="AJ26" s="24"/>
      <c r="AK26" s="47">
        <v>23</v>
      </c>
      <c r="AL26" s="93"/>
      <c r="AM26" s="9"/>
      <c r="AN26" s="9"/>
      <c r="AO26" s="51">
        <f t="shared" si="3"/>
        <v>0</v>
      </c>
      <c r="AP26" s="10"/>
      <c r="AQ26" s="12"/>
      <c r="AR26" s="10"/>
      <c r="AS26" s="51">
        <f>IF(AQ26=1,AO26*Face!$G$39,IF(AQ26=2,AO26*Face!$G$40,IF(AQ26=3,AO26*Face!$G$41,0)))</f>
        <v>0</v>
      </c>
      <c r="AT26" s="51">
        <f>IF(AQ26=1,AO26*Face!$H$39,IF(AQ26=2,AO26*Face!$H$40,IF(AQ26=3,AO26*Face!$H$41,0)))</f>
        <v>0</v>
      </c>
      <c r="AU26" s="52"/>
      <c r="AV26" s="24"/>
    </row>
    <row r="27" spans="1:48" ht="30" customHeight="1" x14ac:dyDescent="0.15">
      <c r="A27" s="47">
        <v>24</v>
      </c>
      <c r="B27" s="93"/>
      <c r="C27" s="9"/>
      <c r="D27" s="9"/>
      <c r="E27" s="45">
        <f t="shared" si="0"/>
        <v>0</v>
      </c>
      <c r="F27" s="10"/>
      <c r="G27" s="12"/>
      <c r="H27" s="10"/>
      <c r="I27" s="45">
        <f>IF(G27=1,E27*Face!$G$39,IF(G27=2,E27*Face!$G$40,IF(G27=3,E27*Face!$G$41,0)))</f>
        <v>0</v>
      </c>
      <c r="J27" s="45">
        <f>IF(G27=1,E27*Face!$H$39,IF(G27=2,E27*Face!$H$40,IF(G27=3,E27*Face!$H$41,0)))</f>
        <v>0</v>
      </c>
      <c r="K27" s="52"/>
      <c r="L27" s="24"/>
      <c r="M27" s="47">
        <v>24</v>
      </c>
      <c r="N27" s="93"/>
      <c r="O27" s="9"/>
      <c r="P27" s="9"/>
      <c r="Q27" s="51">
        <f t="shared" si="1"/>
        <v>0</v>
      </c>
      <c r="R27" s="10"/>
      <c r="S27" s="12"/>
      <c r="T27" s="10"/>
      <c r="U27" s="51">
        <f>IF(S27=1,Q27*Face!$G$39,IF(S27=2,Q27*Face!$G$40,IF(S27=3,Q27*Face!$G$41,0)))</f>
        <v>0</v>
      </c>
      <c r="V27" s="51">
        <f>IF(S27=1,Q27*Face!$H$39,IF(S27=2,Q27*Face!$H$40,IF(S27=3,Q27*Face!$H$41,0)))</f>
        <v>0</v>
      </c>
      <c r="W27" s="52"/>
      <c r="X27" s="24"/>
      <c r="Y27" s="47">
        <v>24</v>
      </c>
      <c r="Z27" s="93"/>
      <c r="AA27" s="9"/>
      <c r="AB27" s="9"/>
      <c r="AC27" s="45">
        <f t="shared" si="2"/>
        <v>0</v>
      </c>
      <c r="AD27" s="10"/>
      <c r="AE27" s="12"/>
      <c r="AF27" s="10"/>
      <c r="AG27" s="45">
        <f>IF(AE27=1,AC27*Face!$G$39,IF(AE27=2,AC27*Face!$G$40,IF(AE27=3,AC27*Face!$G$41,0)))</f>
        <v>0</v>
      </c>
      <c r="AH27" s="45">
        <f>IF(AE27=1,AC27*Face!$H$39,IF(AE27=2,AC27*Face!$H$40,IF(AE27=3,AC27*Face!$H$41,0)))</f>
        <v>0</v>
      </c>
      <c r="AI27" s="52"/>
      <c r="AJ27" s="24"/>
      <c r="AK27" s="47">
        <v>24</v>
      </c>
      <c r="AL27" s="93"/>
      <c r="AM27" s="9"/>
      <c r="AN27" s="9"/>
      <c r="AO27" s="51">
        <f t="shared" si="3"/>
        <v>0</v>
      </c>
      <c r="AP27" s="10"/>
      <c r="AQ27" s="12"/>
      <c r="AR27" s="10"/>
      <c r="AS27" s="51">
        <f>IF(AQ27=1,AO27*Face!$G$39,IF(AQ27=2,AO27*Face!$G$40,IF(AQ27=3,AO27*Face!$G$41,0)))</f>
        <v>0</v>
      </c>
      <c r="AT27" s="51">
        <f>IF(AQ27=1,AO27*Face!$H$39,IF(AQ27=2,AO27*Face!$H$40,IF(AQ27=3,AO27*Face!$H$41,0)))</f>
        <v>0</v>
      </c>
      <c r="AU27" s="52"/>
      <c r="AV27" s="24"/>
    </row>
    <row r="28" spans="1:48" ht="30" customHeight="1" x14ac:dyDescent="0.15">
      <c r="A28" s="47">
        <v>25</v>
      </c>
      <c r="B28" s="93"/>
      <c r="C28" s="9"/>
      <c r="D28" s="9"/>
      <c r="E28" s="45">
        <f t="shared" si="0"/>
        <v>0</v>
      </c>
      <c r="F28" s="10"/>
      <c r="G28" s="12"/>
      <c r="H28" s="10"/>
      <c r="I28" s="45">
        <f>IF(G28=1,E28*Face!$G$39,IF(G28=2,E28*Face!$G$40,IF(G28=3,E28*Face!$G$41,0)))</f>
        <v>0</v>
      </c>
      <c r="J28" s="45">
        <f>IF(G28=1,E28*Face!$H$39,IF(G28=2,E28*Face!$H$40,IF(G28=3,E28*Face!$H$41,0)))</f>
        <v>0</v>
      </c>
      <c r="K28" s="52"/>
      <c r="L28" s="24"/>
      <c r="M28" s="47">
        <v>25</v>
      </c>
      <c r="N28" s="93"/>
      <c r="O28" s="9"/>
      <c r="P28" s="9"/>
      <c r="Q28" s="51">
        <f t="shared" si="1"/>
        <v>0</v>
      </c>
      <c r="R28" s="10"/>
      <c r="S28" s="12"/>
      <c r="T28" s="10"/>
      <c r="U28" s="51">
        <f>IF(S28=1,Q28*Face!$G$39,IF(S28=2,Q28*Face!$G$40,IF(S28=3,Q28*Face!$G$41,0)))</f>
        <v>0</v>
      </c>
      <c r="V28" s="51">
        <f>IF(S28=1,Q28*Face!$H$39,IF(S28=2,Q28*Face!$H$40,IF(S28=3,Q28*Face!$H$41,0)))</f>
        <v>0</v>
      </c>
      <c r="W28" s="52"/>
      <c r="X28" s="24"/>
      <c r="Y28" s="47">
        <v>25</v>
      </c>
      <c r="Z28" s="93"/>
      <c r="AA28" s="9"/>
      <c r="AB28" s="9"/>
      <c r="AC28" s="45">
        <f t="shared" si="2"/>
        <v>0</v>
      </c>
      <c r="AD28" s="10"/>
      <c r="AE28" s="12"/>
      <c r="AF28" s="10"/>
      <c r="AG28" s="45">
        <f>IF(AE28=1,AC28*Face!$G$39,IF(AE28=2,AC28*Face!$G$40,IF(AE28=3,AC28*Face!$G$41,0)))</f>
        <v>0</v>
      </c>
      <c r="AH28" s="45">
        <f>IF(AE28=1,AC28*Face!$H$39,IF(AE28=2,AC28*Face!$H$40,IF(AE28=3,AC28*Face!$H$41,0)))</f>
        <v>0</v>
      </c>
      <c r="AI28" s="52"/>
      <c r="AJ28" s="24"/>
      <c r="AK28" s="47">
        <v>25</v>
      </c>
      <c r="AL28" s="93"/>
      <c r="AM28" s="9"/>
      <c r="AN28" s="9"/>
      <c r="AO28" s="51">
        <f t="shared" si="3"/>
        <v>0</v>
      </c>
      <c r="AP28" s="10"/>
      <c r="AQ28" s="12"/>
      <c r="AR28" s="10"/>
      <c r="AS28" s="51">
        <f>IF(AQ28=1,AO28*Face!$G$39,IF(AQ28=2,AO28*Face!$G$40,IF(AQ28=3,AO28*Face!$G$41,0)))</f>
        <v>0</v>
      </c>
      <c r="AT28" s="51">
        <f>IF(AQ28=1,AO28*Face!$H$39,IF(AQ28=2,AO28*Face!$H$40,IF(AQ28=3,AO28*Face!$H$41,0)))</f>
        <v>0</v>
      </c>
      <c r="AU28" s="52"/>
      <c r="AV28" s="24"/>
    </row>
    <row r="29" spans="1:48" ht="30" customHeight="1" x14ac:dyDescent="0.15">
      <c r="A29" s="47">
        <v>26</v>
      </c>
      <c r="B29" s="93"/>
      <c r="C29" s="9"/>
      <c r="D29" s="9"/>
      <c r="E29" s="45">
        <f t="shared" si="0"/>
        <v>0</v>
      </c>
      <c r="F29" s="10"/>
      <c r="G29" s="12"/>
      <c r="H29" s="10"/>
      <c r="I29" s="45">
        <f>IF(G29=1,E29*Face!$G$39,IF(G29=2,E29*Face!$G$40,IF(G29=3,E29*Face!$G$41,0)))</f>
        <v>0</v>
      </c>
      <c r="J29" s="45">
        <f>IF(G29=1,E29*Face!$H$39,IF(G29=2,E29*Face!$H$40,IF(G29=3,E29*Face!$H$41,0)))</f>
        <v>0</v>
      </c>
      <c r="K29" s="52"/>
      <c r="L29" s="24"/>
      <c r="M29" s="47">
        <v>26</v>
      </c>
      <c r="N29" s="93"/>
      <c r="O29" s="9"/>
      <c r="P29" s="9"/>
      <c r="Q29" s="51">
        <f t="shared" si="1"/>
        <v>0</v>
      </c>
      <c r="R29" s="10"/>
      <c r="S29" s="12"/>
      <c r="T29" s="10"/>
      <c r="U29" s="51">
        <f>IF(S29=1,Q29*Face!$G$39,IF(S29=2,Q29*Face!$G$40,IF(S29=3,Q29*Face!$G$41,0)))</f>
        <v>0</v>
      </c>
      <c r="V29" s="51">
        <f>IF(S29=1,Q29*Face!$H$39,IF(S29=2,Q29*Face!$H$40,IF(S29=3,Q29*Face!$H$41,0)))</f>
        <v>0</v>
      </c>
      <c r="W29" s="52"/>
      <c r="X29" s="24"/>
      <c r="Y29" s="47">
        <v>26</v>
      </c>
      <c r="Z29" s="93"/>
      <c r="AA29" s="9"/>
      <c r="AB29" s="9"/>
      <c r="AC29" s="45">
        <f t="shared" si="2"/>
        <v>0</v>
      </c>
      <c r="AD29" s="10"/>
      <c r="AE29" s="12"/>
      <c r="AF29" s="10"/>
      <c r="AG29" s="45">
        <f>IF(AE29=1,AC29*Face!$G$39,IF(AE29=2,AC29*Face!$G$40,IF(AE29=3,AC29*Face!$G$41,0)))</f>
        <v>0</v>
      </c>
      <c r="AH29" s="45">
        <f>IF(AE29=1,AC29*Face!$H$39,IF(AE29=2,AC29*Face!$H$40,IF(AE29=3,AC29*Face!$H$41,0)))</f>
        <v>0</v>
      </c>
      <c r="AI29" s="52"/>
      <c r="AJ29" s="24"/>
      <c r="AK29" s="47">
        <v>26</v>
      </c>
      <c r="AL29" s="93"/>
      <c r="AM29" s="9"/>
      <c r="AN29" s="9"/>
      <c r="AO29" s="51">
        <f t="shared" si="3"/>
        <v>0</v>
      </c>
      <c r="AP29" s="10"/>
      <c r="AQ29" s="12"/>
      <c r="AR29" s="10"/>
      <c r="AS29" s="51">
        <f>IF(AQ29=1,AO29*Face!$G$39,IF(AQ29=2,AO29*Face!$G$40,IF(AQ29=3,AO29*Face!$G$41,0)))</f>
        <v>0</v>
      </c>
      <c r="AT29" s="51">
        <f>IF(AQ29=1,AO29*Face!$H$39,IF(AQ29=2,AO29*Face!$H$40,IF(AQ29=3,AO29*Face!$H$41,0)))</f>
        <v>0</v>
      </c>
      <c r="AU29" s="52"/>
      <c r="AV29" s="24"/>
    </row>
    <row r="30" spans="1:48" ht="30" customHeight="1" x14ac:dyDescent="0.15">
      <c r="A30" s="47">
        <v>27</v>
      </c>
      <c r="B30" s="93"/>
      <c r="C30" s="9"/>
      <c r="D30" s="9"/>
      <c r="E30" s="45">
        <f t="shared" si="0"/>
        <v>0</v>
      </c>
      <c r="F30" s="10"/>
      <c r="G30" s="12"/>
      <c r="H30" s="10"/>
      <c r="I30" s="45">
        <f>IF(G30=1,E30*Face!$G$39,IF(G30=2,E30*Face!$G$40,IF(G30=3,E30*Face!$G$41,0)))</f>
        <v>0</v>
      </c>
      <c r="J30" s="45">
        <f>IF(G30=1,E30*Face!$H$39,IF(G30=2,E30*Face!$H$40,IF(G30=3,E30*Face!$H$41,0)))</f>
        <v>0</v>
      </c>
      <c r="K30" s="52"/>
      <c r="L30" s="24"/>
      <c r="M30" s="47">
        <v>27</v>
      </c>
      <c r="N30" s="93"/>
      <c r="O30" s="9"/>
      <c r="P30" s="9"/>
      <c r="Q30" s="51">
        <f t="shared" si="1"/>
        <v>0</v>
      </c>
      <c r="R30" s="10"/>
      <c r="S30" s="12"/>
      <c r="T30" s="10"/>
      <c r="U30" s="51">
        <f>IF(S30=1,Q30*Face!$G$39,IF(S30=2,Q30*Face!$G$40,IF(S30=3,Q30*Face!$G$41,0)))</f>
        <v>0</v>
      </c>
      <c r="V30" s="51">
        <f>IF(S30=1,Q30*Face!$H$39,IF(S30=2,Q30*Face!$H$40,IF(S30=3,Q30*Face!$H$41,0)))</f>
        <v>0</v>
      </c>
      <c r="W30" s="52"/>
      <c r="X30" s="24"/>
      <c r="Y30" s="47">
        <v>27</v>
      </c>
      <c r="Z30" s="93"/>
      <c r="AA30" s="9"/>
      <c r="AB30" s="9"/>
      <c r="AC30" s="45">
        <f t="shared" si="2"/>
        <v>0</v>
      </c>
      <c r="AD30" s="10"/>
      <c r="AE30" s="12"/>
      <c r="AF30" s="10"/>
      <c r="AG30" s="45">
        <f>IF(AE30=1,AC30*Face!$G$39,IF(AE30=2,AC30*Face!$G$40,IF(AE30=3,AC30*Face!$G$41,0)))</f>
        <v>0</v>
      </c>
      <c r="AH30" s="45">
        <f>IF(AE30=1,AC30*Face!$H$39,IF(AE30=2,AC30*Face!$H$40,IF(AE30=3,AC30*Face!$H$41,0)))</f>
        <v>0</v>
      </c>
      <c r="AI30" s="52"/>
      <c r="AJ30" s="24"/>
      <c r="AK30" s="47">
        <v>27</v>
      </c>
      <c r="AL30" s="93"/>
      <c r="AM30" s="9"/>
      <c r="AN30" s="9"/>
      <c r="AO30" s="51">
        <f t="shared" si="3"/>
        <v>0</v>
      </c>
      <c r="AP30" s="10"/>
      <c r="AQ30" s="12"/>
      <c r="AR30" s="10"/>
      <c r="AS30" s="51">
        <f>IF(AQ30=1,AO30*Face!$G$39,IF(AQ30=2,AO30*Face!$G$40,IF(AQ30=3,AO30*Face!$G$41,0)))</f>
        <v>0</v>
      </c>
      <c r="AT30" s="51">
        <f>IF(AQ30=1,AO30*Face!$H$39,IF(AQ30=2,AO30*Face!$H$40,IF(AQ30=3,AO30*Face!$H$41,0)))</f>
        <v>0</v>
      </c>
      <c r="AU30" s="52"/>
      <c r="AV30" s="24"/>
    </row>
    <row r="31" spans="1:48" ht="30" customHeight="1" x14ac:dyDescent="0.15">
      <c r="A31" s="47">
        <v>28</v>
      </c>
      <c r="B31" s="93"/>
      <c r="C31" s="9"/>
      <c r="D31" s="9"/>
      <c r="E31" s="45">
        <f t="shared" si="0"/>
        <v>0</v>
      </c>
      <c r="F31" s="10"/>
      <c r="G31" s="12"/>
      <c r="H31" s="10"/>
      <c r="I31" s="45">
        <f>IF(G31=1,E31*Face!$G$39,IF(G31=2,E31*Face!$G$40,IF(G31=3,E31*Face!$G$41,0)))</f>
        <v>0</v>
      </c>
      <c r="J31" s="45">
        <f>IF(G31=1,E31*Face!$H$39,IF(G31=2,E31*Face!$H$40,IF(G31=3,E31*Face!$H$41,0)))</f>
        <v>0</v>
      </c>
      <c r="K31" s="52"/>
      <c r="L31" s="24"/>
      <c r="M31" s="47">
        <v>28</v>
      </c>
      <c r="N31" s="93"/>
      <c r="O31" s="9"/>
      <c r="P31" s="9"/>
      <c r="Q31" s="51">
        <f t="shared" si="1"/>
        <v>0</v>
      </c>
      <c r="R31" s="10"/>
      <c r="S31" s="12"/>
      <c r="T31" s="10"/>
      <c r="U31" s="51">
        <f>IF(S31=1,Q31*Face!$G$39,IF(S31=2,Q31*Face!$G$40,IF(S31=3,Q31*Face!$G$41,0)))</f>
        <v>0</v>
      </c>
      <c r="V31" s="51">
        <f>IF(S31=1,Q31*Face!$H$39,IF(S31=2,Q31*Face!$H$40,IF(S31=3,Q31*Face!$H$41,0)))</f>
        <v>0</v>
      </c>
      <c r="W31" s="52"/>
      <c r="X31" s="24"/>
      <c r="Y31" s="47">
        <v>28</v>
      </c>
      <c r="Z31" s="93"/>
      <c r="AA31" s="9"/>
      <c r="AB31" s="9"/>
      <c r="AC31" s="45">
        <f t="shared" si="2"/>
        <v>0</v>
      </c>
      <c r="AD31" s="10"/>
      <c r="AE31" s="12"/>
      <c r="AF31" s="10"/>
      <c r="AG31" s="45">
        <f>IF(AE31=1,AC31*Face!$G$39,IF(AE31=2,AC31*Face!$G$40,IF(AE31=3,AC31*Face!$G$41,0)))</f>
        <v>0</v>
      </c>
      <c r="AH31" s="45">
        <f>IF(AE31=1,AC31*Face!$H$39,IF(AE31=2,AC31*Face!$H$40,IF(AE31=3,AC31*Face!$H$41,0)))</f>
        <v>0</v>
      </c>
      <c r="AI31" s="52"/>
      <c r="AJ31" s="24"/>
      <c r="AK31" s="47">
        <v>28</v>
      </c>
      <c r="AL31" s="93"/>
      <c r="AM31" s="9"/>
      <c r="AN31" s="9"/>
      <c r="AO31" s="51">
        <f t="shared" si="3"/>
        <v>0</v>
      </c>
      <c r="AP31" s="10"/>
      <c r="AQ31" s="12"/>
      <c r="AR31" s="10"/>
      <c r="AS31" s="51">
        <f>IF(AQ31=1,AO31*Face!$G$39,IF(AQ31=2,AO31*Face!$G$40,IF(AQ31=3,AO31*Face!$G$41,0)))</f>
        <v>0</v>
      </c>
      <c r="AT31" s="51">
        <f>IF(AQ31=1,AO31*Face!$H$39,IF(AQ31=2,AO31*Face!$H$40,IF(AQ31=3,AO31*Face!$H$41,0)))</f>
        <v>0</v>
      </c>
      <c r="AU31" s="52"/>
      <c r="AV31" s="24"/>
    </row>
    <row r="32" spans="1:48" ht="30" customHeight="1" x14ac:dyDescent="0.15">
      <c r="A32" s="47">
        <v>29</v>
      </c>
      <c r="B32" s="93"/>
      <c r="C32" s="9"/>
      <c r="D32" s="9"/>
      <c r="E32" s="45">
        <f t="shared" si="0"/>
        <v>0</v>
      </c>
      <c r="F32" s="10"/>
      <c r="G32" s="12"/>
      <c r="H32" s="10"/>
      <c r="I32" s="45">
        <f>IF(G32=1,E32*Face!$G$39,IF(G32=2,E32*Face!$G$40,IF(G32=3,E32*Face!$G$41,0)))</f>
        <v>0</v>
      </c>
      <c r="J32" s="45">
        <f>IF(G32=1,E32*Face!$H$39,IF(G32=2,E32*Face!$H$40,IF(G32=3,E32*Face!$H$41,0)))</f>
        <v>0</v>
      </c>
      <c r="K32" s="52"/>
      <c r="L32" s="24"/>
      <c r="M32" s="47">
        <v>29</v>
      </c>
      <c r="N32" s="93"/>
      <c r="O32" s="9"/>
      <c r="P32" s="9"/>
      <c r="Q32" s="51">
        <f t="shared" si="1"/>
        <v>0</v>
      </c>
      <c r="R32" s="10"/>
      <c r="S32" s="12"/>
      <c r="T32" s="10"/>
      <c r="U32" s="51">
        <f>IF(S32=1,Q32*Face!$G$39,IF(S32=2,Q32*Face!$G$40,IF(S32=3,Q32*Face!$G$41,0)))</f>
        <v>0</v>
      </c>
      <c r="V32" s="51">
        <f>IF(S32=1,Q32*Face!$H$39,IF(S32=2,Q32*Face!$H$40,IF(S32=3,Q32*Face!$H$41,0)))</f>
        <v>0</v>
      </c>
      <c r="W32" s="52"/>
      <c r="X32" s="24"/>
      <c r="Y32" s="47">
        <v>29</v>
      </c>
      <c r="Z32" s="93"/>
      <c r="AA32" s="9"/>
      <c r="AB32" s="9"/>
      <c r="AC32" s="45">
        <f t="shared" si="2"/>
        <v>0</v>
      </c>
      <c r="AD32" s="10"/>
      <c r="AE32" s="12"/>
      <c r="AF32" s="10"/>
      <c r="AG32" s="45">
        <f>IF(AE32=1,AC32*Face!$G$39,IF(AE32=2,AC32*Face!$G$40,IF(AE32=3,AC32*Face!$G$41,0)))</f>
        <v>0</v>
      </c>
      <c r="AH32" s="45">
        <f>IF(AE32=1,AC32*Face!$H$39,IF(AE32=2,AC32*Face!$H$40,IF(AE32=3,AC32*Face!$H$41,0)))</f>
        <v>0</v>
      </c>
      <c r="AI32" s="52"/>
      <c r="AJ32" s="24"/>
      <c r="AK32" s="47">
        <v>29</v>
      </c>
      <c r="AL32" s="93"/>
      <c r="AM32" s="9"/>
      <c r="AN32" s="9"/>
      <c r="AO32" s="51">
        <f t="shared" si="3"/>
        <v>0</v>
      </c>
      <c r="AP32" s="10"/>
      <c r="AQ32" s="12"/>
      <c r="AR32" s="10"/>
      <c r="AS32" s="51">
        <f>IF(AQ32=1,AO32*Face!$G$39,IF(AQ32=2,AO32*Face!$G$40,IF(AQ32=3,AO32*Face!$G$41,0)))</f>
        <v>0</v>
      </c>
      <c r="AT32" s="51">
        <f>IF(AQ32=1,AO32*Face!$H$39,IF(AQ32=2,AO32*Face!$H$40,IF(AQ32=3,AO32*Face!$H$41,0)))</f>
        <v>0</v>
      </c>
      <c r="AU32" s="52"/>
      <c r="AV32" s="24"/>
    </row>
    <row r="33" spans="1:48" ht="30" customHeight="1" thickBot="1" x14ac:dyDescent="0.2">
      <c r="A33" s="53">
        <v>30</v>
      </c>
      <c r="B33" s="94"/>
      <c r="C33" s="32"/>
      <c r="D33" s="32"/>
      <c r="E33" s="89">
        <f t="shared" si="0"/>
        <v>0</v>
      </c>
      <c r="F33" s="33"/>
      <c r="G33" s="34"/>
      <c r="H33" s="33"/>
      <c r="I33" s="89">
        <f>IF(G33=1,E33*Face!$G$39,IF(G33=2,E33*Face!$G$40,IF(G33=3,E33*Face!$G$41,0)))</f>
        <v>0</v>
      </c>
      <c r="J33" s="89">
        <f>IF(G33=1,E33*Face!$H$39,IF(G33=2,E33*Face!$H$40,IF(G33=3,E33*Face!$H$41,0)))</f>
        <v>0</v>
      </c>
      <c r="K33" s="55"/>
      <c r="L33" s="24"/>
      <c r="M33" s="47">
        <v>30</v>
      </c>
      <c r="N33" s="93"/>
      <c r="O33" s="9"/>
      <c r="P33" s="9"/>
      <c r="Q33" s="51">
        <f t="shared" si="1"/>
        <v>0</v>
      </c>
      <c r="R33" s="10"/>
      <c r="S33" s="12"/>
      <c r="T33" s="10"/>
      <c r="U33" s="51">
        <f>IF(S33=1,Q33*Face!$G$39,IF(S33=2,Q33*Face!$G$40,IF(S33=3,Q33*Face!$G$41,0)))</f>
        <v>0</v>
      </c>
      <c r="V33" s="51">
        <f>IF(S33=1,Q33*Face!$H$39,IF(S33=2,Q33*Face!$H$40,IF(S33=3,Q33*Face!$H$41,0)))</f>
        <v>0</v>
      </c>
      <c r="W33" s="52"/>
      <c r="X33" s="24"/>
      <c r="Y33" s="53">
        <v>30</v>
      </c>
      <c r="Z33" s="94"/>
      <c r="AA33" s="32"/>
      <c r="AB33" s="32"/>
      <c r="AC33" s="89">
        <f t="shared" si="2"/>
        <v>0</v>
      </c>
      <c r="AD33" s="33"/>
      <c r="AE33" s="34"/>
      <c r="AF33" s="33"/>
      <c r="AG33" s="89">
        <f>IF(AE33=1,AC33*Face!$G$39,IF(AE33=2,AC33*Face!$G$40,IF(AE33=3,AC33*Face!$G$41,0)))</f>
        <v>0</v>
      </c>
      <c r="AH33" s="89">
        <f>IF(AE33=1,AC33*Face!$H$39,IF(AE33=2,AC33*Face!$H$40,IF(AE33=3,AC33*Face!$H$41,0)))</f>
        <v>0</v>
      </c>
      <c r="AI33" s="55"/>
      <c r="AJ33" s="24"/>
      <c r="AK33" s="47">
        <v>30</v>
      </c>
      <c r="AL33" s="93"/>
      <c r="AM33" s="9"/>
      <c r="AN33" s="9"/>
      <c r="AO33" s="51">
        <f t="shared" si="3"/>
        <v>0</v>
      </c>
      <c r="AP33" s="10"/>
      <c r="AQ33" s="12"/>
      <c r="AR33" s="10"/>
      <c r="AS33" s="51">
        <f>IF(AQ33=1,AO33*Face!$G$39,IF(AQ33=2,AO33*Face!$G$40,IF(AQ33=3,AO33*Face!$G$41,0)))</f>
        <v>0</v>
      </c>
      <c r="AT33" s="51">
        <f>IF(AQ33=1,AO33*Face!$H$39,IF(AQ33=2,AO33*Face!$H$40,IF(AQ33=3,AO33*Face!$H$41,0)))</f>
        <v>0</v>
      </c>
      <c r="AU33" s="52"/>
      <c r="AV33" s="24"/>
    </row>
    <row r="34" spans="1:48" ht="30" customHeight="1" thickBot="1" x14ac:dyDescent="0.2">
      <c r="A34" s="165" t="s">
        <v>13</v>
      </c>
      <c r="B34" s="166"/>
      <c r="C34" s="166"/>
      <c r="D34" s="166"/>
      <c r="E34" s="59">
        <f>SUM(E4:E33)</f>
        <v>0</v>
      </c>
      <c r="F34" s="56"/>
      <c r="G34" s="57"/>
      <c r="H34" s="58"/>
      <c r="I34" s="59">
        <f>SUM(I4:I33)</f>
        <v>0</v>
      </c>
      <c r="J34" s="59">
        <f>SUM(J4:J33)</f>
        <v>0</v>
      </c>
      <c r="K34" s="60"/>
      <c r="L34" s="24"/>
      <c r="M34" s="53">
        <v>31</v>
      </c>
      <c r="N34" s="94"/>
      <c r="O34" s="32"/>
      <c r="P34" s="32"/>
      <c r="Q34" s="54">
        <f t="shared" si="1"/>
        <v>0</v>
      </c>
      <c r="R34" s="33"/>
      <c r="S34" s="34"/>
      <c r="T34" s="33"/>
      <c r="U34" s="54">
        <f>IF(S34=1,Q34*Face!$G$39,IF(S34=2,Q34*Face!$G$40,IF(S34=3,Q34*Face!$G$41,0)))</f>
        <v>0</v>
      </c>
      <c r="V34" s="54">
        <f>IF(S34=1,Q34*Face!$H$39,IF(S34=2,Q34*Face!$H$40,IF(S34=3,Q34*Face!$H$41,0)))</f>
        <v>0</v>
      </c>
      <c r="W34" s="55"/>
      <c r="X34" s="24"/>
      <c r="Y34" s="165" t="s">
        <v>13</v>
      </c>
      <c r="Z34" s="166"/>
      <c r="AA34" s="166"/>
      <c r="AB34" s="166"/>
      <c r="AC34" s="59">
        <f>SUM(AC4:AC33)</f>
        <v>0</v>
      </c>
      <c r="AD34" s="56"/>
      <c r="AE34" s="57"/>
      <c r="AF34" s="58"/>
      <c r="AG34" s="59">
        <f>SUM(AG4:AG33)</f>
        <v>0</v>
      </c>
      <c r="AH34" s="59">
        <f>SUM(AH4:AH33)</f>
        <v>0</v>
      </c>
      <c r="AI34" s="60"/>
      <c r="AJ34" s="24"/>
      <c r="AK34" s="53">
        <v>31</v>
      </c>
      <c r="AL34" s="94"/>
      <c r="AM34" s="32"/>
      <c r="AN34" s="32"/>
      <c r="AO34" s="54">
        <f t="shared" si="3"/>
        <v>0</v>
      </c>
      <c r="AP34" s="33"/>
      <c r="AQ34" s="34"/>
      <c r="AR34" s="33"/>
      <c r="AS34" s="54">
        <f>IF(AQ34=1,AO34*Face!$G$39,IF(AQ34=2,AO34*Face!$G$40,IF(AQ34=3,AO34*Face!$G$41,0)))</f>
        <v>0</v>
      </c>
      <c r="AT34" s="54">
        <f>IF(AQ34=1,AO34*Face!$H$39,IF(AQ34=2,AO34*Face!$H$40,IF(AQ34=3,AO34*Face!$H$41,0)))</f>
        <v>0</v>
      </c>
      <c r="AU34" s="55"/>
      <c r="AV34" s="24"/>
    </row>
    <row r="35" spans="1:48" ht="30" customHeight="1" thickBo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65" t="s">
        <v>13</v>
      </c>
      <c r="N35" s="166"/>
      <c r="O35" s="166"/>
      <c r="P35" s="166"/>
      <c r="Q35" s="59">
        <f>SUM(Q4:Q34)</f>
        <v>0</v>
      </c>
      <c r="R35" s="56"/>
      <c r="S35" s="57"/>
      <c r="T35" s="58"/>
      <c r="U35" s="59">
        <f>SUM(U4:U34)</f>
        <v>0</v>
      </c>
      <c r="V35" s="59">
        <f>SUM(V4:V34)</f>
        <v>0</v>
      </c>
      <c r="W35" s="60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165" t="s">
        <v>13</v>
      </c>
      <c r="AL35" s="166"/>
      <c r="AM35" s="166"/>
      <c r="AN35" s="166"/>
      <c r="AO35" s="59">
        <f>SUM(AO4:AO34)</f>
        <v>0</v>
      </c>
      <c r="AP35" s="56"/>
      <c r="AQ35" s="57"/>
      <c r="AR35" s="58"/>
      <c r="AS35" s="59">
        <f>SUM(AS4:AS34)</f>
        <v>0</v>
      </c>
      <c r="AT35" s="59">
        <f>SUM(AT4:AT34)</f>
        <v>0</v>
      </c>
      <c r="AU35" s="60"/>
      <c r="AV35" s="24"/>
    </row>
    <row r="36" spans="1:48" ht="21" customHeight="1" thickBot="1" x14ac:dyDescent="0.25">
      <c r="A36" s="156" t="s">
        <v>17</v>
      </c>
      <c r="B36" s="156"/>
      <c r="C36" s="35"/>
      <c r="D36" s="35"/>
      <c r="E36" s="35"/>
      <c r="F36" s="35"/>
      <c r="G36" s="36"/>
      <c r="H36" s="35"/>
      <c r="I36" s="98"/>
      <c r="J36" s="157" t="str">
        <f>IF(Face!$F$6="","",Face!$F$6)</f>
        <v/>
      </c>
      <c r="K36" s="157"/>
      <c r="L36" s="24"/>
      <c r="M36" s="156" t="s">
        <v>18</v>
      </c>
      <c r="N36" s="156"/>
      <c r="O36" s="35"/>
      <c r="P36" s="35"/>
      <c r="Q36" s="35"/>
      <c r="R36" s="35"/>
      <c r="S36" s="36"/>
      <c r="T36" s="35"/>
      <c r="U36" s="98"/>
      <c r="V36" s="157" t="str">
        <f>IF(Face!$F$6="","",Face!$F$6)</f>
        <v/>
      </c>
      <c r="W36" s="157"/>
      <c r="X36" s="24"/>
      <c r="Y36" s="156" t="s">
        <v>19</v>
      </c>
      <c r="Z36" s="156"/>
      <c r="AA36" s="35"/>
      <c r="AB36" s="35"/>
      <c r="AC36" s="35"/>
      <c r="AD36" s="35"/>
      <c r="AE36" s="36"/>
      <c r="AF36" s="35"/>
      <c r="AG36" s="98"/>
      <c r="AH36" s="157" t="str">
        <f>IF(Face!$F$6="","",Face!$F$6)</f>
        <v/>
      </c>
      <c r="AI36" s="157"/>
      <c r="AJ36" s="24"/>
      <c r="AK36" s="156" t="s">
        <v>20</v>
      </c>
      <c r="AL36" s="156"/>
      <c r="AM36" s="35"/>
      <c r="AN36" s="35"/>
      <c r="AO36" s="35"/>
      <c r="AP36" s="35"/>
      <c r="AQ36" s="36"/>
      <c r="AR36" s="35"/>
      <c r="AS36" s="98"/>
      <c r="AT36" s="157" t="str">
        <f>IF(Face!$F$6="","",Face!$F$6)</f>
        <v/>
      </c>
      <c r="AU36" s="157"/>
      <c r="AV36" s="24"/>
    </row>
    <row r="37" spans="1:48" ht="18" customHeight="1" x14ac:dyDescent="0.15">
      <c r="A37" s="150" t="s">
        <v>1</v>
      </c>
      <c r="B37" s="152" t="s">
        <v>2</v>
      </c>
      <c r="C37" s="37" t="s">
        <v>28</v>
      </c>
      <c r="D37" s="37" t="s">
        <v>29</v>
      </c>
      <c r="E37" s="154" t="s">
        <v>3</v>
      </c>
      <c r="F37" s="160" t="s">
        <v>4</v>
      </c>
      <c r="G37" s="152" t="s">
        <v>31</v>
      </c>
      <c r="H37" s="160" t="s">
        <v>5</v>
      </c>
      <c r="I37" s="160" t="s">
        <v>65</v>
      </c>
      <c r="J37" s="162"/>
      <c r="K37" s="163" t="s">
        <v>51</v>
      </c>
      <c r="L37" s="24"/>
      <c r="M37" s="150" t="s">
        <v>1</v>
      </c>
      <c r="N37" s="152" t="s">
        <v>2</v>
      </c>
      <c r="O37" s="37" t="s">
        <v>28</v>
      </c>
      <c r="P37" s="37" t="s">
        <v>29</v>
      </c>
      <c r="Q37" s="154" t="s">
        <v>3</v>
      </c>
      <c r="R37" s="160" t="s">
        <v>4</v>
      </c>
      <c r="S37" s="152" t="s">
        <v>31</v>
      </c>
      <c r="T37" s="160" t="s">
        <v>5</v>
      </c>
      <c r="U37" s="160" t="s">
        <v>65</v>
      </c>
      <c r="V37" s="162"/>
      <c r="W37" s="163" t="s">
        <v>51</v>
      </c>
      <c r="X37" s="24"/>
      <c r="Y37" s="150" t="s">
        <v>1</v>
      </c>
      <c r="Z37" s="152" t="s">
        <v>2</v>
      </c>
      <c r="AA37" s="37" t="s">
        <v>28</v>
      </c>
      <c r="AB37" s="37" t="s">
        <v>29</v>
      </c>
      <c r="AC37" s="154" t="s">
        <v>3</v>
      </c>
      <c r="AD37" s="160" t="s">
        <v>4</v>
      </c>
      <c r="AE37" s="152" t="s">
        <v>31</v>
      </c>
      <c r="AF37" s="160" t="s">
        <v>5</v>
      </c>
      <c r="AG37" s="160" t="s">
        <v>65</v>
      </c>
      <c r="AH37" s="162"/>
      <c r="AI37" s="163" t="s">
        <v>51</v>
      </c>
      <c r="AJ37" s="24"/>
      <c r="AK37" s="150" t="s">
        <v>1</v>
      </c>
      <c r="AL37" s="152" t="s">
        <v>2</v>
      </c>
      <c r="AM37" s="37" t="s">
        <v>28</v>
      </c>
      <c r="AN37" s="37" t="s">
        <v>29</v>
      </c>
      <c r="AO37" s="154" t="s">
        <v>3</v>
      </c>
      <c r="AP37" s="160" t="s">
        <v>4</v>
      </c>
      <c r="AQ37" s="152" t="s">
        <v>31</v>
      </c>
      <c r="AR37" s="160" t="s">
        <v>5</v>
      </c>
      <c r="AS37" s="160" t="s">
        <v>65</v>
      </c>
      <c r="AT37" s="162"/>
      <c r="AU37" s="163" t="s">
        <v>51</v>
      </c>
      <c r="AV37" s="24"/>
    </row>
    <row r="38" spans="1:48" ht="18" customHeight="1" thickBot="1" x14ac:dyDescent="0.2">
      <c r="A38" s="151"/>
      <c r="B38" s="153"/>
      <c r="C38" s="38" t="s">
        <v>30</v>
      </c>
      <c r="D38" s="38" t="s">
        <v>30</v>
      </c>
      <c r="E38" s="155"/>
      <c r="F38" s="161"/>
      <c r="G38" s="153"/>
      <c r="H38" s="161"/>
      <c r="I38" s="39" t="str">
        <f>Face!$G$38</f>
        <v>(E)</v>
      </c>
      <c r="J38" s="40" t="str">
        <f>Face!$H$38</f>
        <v>(F)</v>
      </c>
      <c r="K38" s="164"/>
      <c r="L38" s="24"/>
      <c r="M38" s="151"/>
      <c r="N38" s="153"/>
      <c r="O38" s="38" t="s">
        <v>30</v>
      </c>
      <c r="P38" s="38" t="s">
        <v>30</v>
      </c>
      <c r="Q38" s="155"/>
      <c r="R38" s="161"/>
      <c r="S38" s="153"/>
      <c r="T38" s="161"/>
      <c r="U38" s="39" t="str">
        <f>Face!$G$38</f>
        <v>(E)</v>
      </c>
      <c r="V38" s="40" t="str">
        <f>Face!$H$38</f>
        <v>(F)</v>
      </c>
      <c r="W38" s="164"/>
      <c r="X38" s="24"/>
      <c r="Y38" s="151"/>
      <c r="Z38" s="153"/>
      <c r="AA38" s="38" t="s">
        <v>30</v>
      </c>
      <c r="AB38" s="38" t="s">
        <v>30</v>
      </c>
      <c r="AC38" s="155"/>
      <c r="AD38" s="161"/>
      <c r="AE38" s="153"/>
      <c r="AF38" s="161"/>
      <c r="AG38" s="39" t="str">
        <f>Face!$G$38</f>
        <v>(E)</v>
      </c>
      <c r="AH38" s="40" t="str">
        <f>Face!$H$38</f>
        <v>(F)</v>
      </c>
      <c r="AI38" s="164"/>
      <c r="AJ38" s="24"/>
      <c r="AK38" s="151"/>
      <c r="AL38" s="153"/>
      <c r="AM38" s="38" t="s">
        <v>30</v>
      </c>
      <c r="AN38" s="38" t="s">
        <v>30</v>
      </c>
      <c r="AO38" s="155"/>
      <c r="AP38" s="161"/>
      <c r="AQ38" s="153"/>
      <c r="AR38" s="161"/>
      <c r="AS38" s="39" t="str">
        <f>Face!$G$38</f>
        <v>(E)</v>
      </c>
      <c r="AT38" s="40" t="str">
        <f>Face!$H$38</f>
        <v>(F)</v>
      </c>
      <c r="AU38" s="164"/>
      <c r="AV38" s="24"/>
    </row>
    <row r="39" spans="1:48" ht="30" customHeight="1" x14ac:dyDescent="0.15">
      <c r="A39" s="41">
        <v>1</v>
      </c>
      <c r="B39" s="92"/>
      <c r="C39" s="29"/>
      <c r="D39" s="29"/>
      <c r="E39" s="45">
        <f t="shared" ref="E39:E69" si="4">D39-C39</f>
        <v>0</v>
      </c>
      <c r="F39" s="30"/>
      <c r="G39" s="31"/>
      <c r="H39" s="30"/>
      <c r="I39" s="45">
        <f>IF(G39=1,E39*Face!$G$39,IF(G39=2,E39*Face!$G$40,IF(G39=3,E39*Face!$G$41,0)))</f>
        <v>0</v>
      </c>
      <c r="J39" s="45">
        <f>IF(G39=1,E39*Face!$H$39,IF(G39=2,E39*Face!$H$40,IF(G39=3,E39*Face!$H$41,0)))</f>
        <v>0</v>
      </c>
      <c r="K39" s="46"/>
      <c r="L39" s="24"/>
      <c r="M39" s="41">
        <v>1</v>
      </c>
      <c r="N39" s="92"/>
      <c r="O39" s="29"/>
      <c r="P39" s="29"/>
      <c r="Q39" s="45">
        <f t="shared" ref="Q39:Q68" si="5">P39-O39</f>
        <v>0</v>
      </c>
      <c r="R39" s="30"/>
      <c r="S39" s="31"/>
      <c r="T39" s="30"/>
      <c r="U39" s="45">
        <f>IF(S39=1,Q39*Face!$G$39,IF(S39=2,Q39*Face!$G$40,IF(S39=3,Q39*Face!$G$41,0)))</f>
        <v>0</v>
      </c>
      <c r="V39" s="45">
        <f>IF(S39=1,Q39*Face!$H$39,IF(S39=2,Q39*Face!$H$40,IF(S39=3,Q39*Face!$H$41,0)))</f>
        <v>0</v>
      </c>
      <c r="W39" s="46"/>
      <c r="X39" s="24"/>
      <c r="Y39" s="41">
        <v>1</v>
      </c>
      <c r="Z39" s="92"/>
      <c r="AA39" s="29"/>
      <c r="AB39" s="29"/>
      <c r="AC39" s="45">
        <f t="shared" ref="AC39:AC69" si="6">AB39-AA39</f>
        <v>0</v>
      </c>
      <c r="AD39" s="30"/>
      <c r="AE39" s="31"/>
      <c r="AF39" s="30"/>
      <c r="AG39" s="45">
        <f>IF(AE39=1,AC39*Face!$G$39,IF(AE39=2,AC39*Face!$G$40,IF(AE39=3,AC39*Face!$G$41,0)))</f>
        <v>0</v>
      </c>
      <c r="AH39" s="45">
        <f>IF(AE39=1,AC39*Face!$H$39,IF(AE39=2,AC39*Face!$H$40,IF(AE39=3,AC39*Face!$H$41,0)))</f>
        <v>0</v>
      </c>
      <c r="AI39" s="46"/>
      <c r="AJ39" s="24"/>
      <c r="AK39" s="41">
        <v>1</v>
      </c>
      <c r="AL39" s="92"/>
      <c r="AM39" s="29"/>
      <c r="AN39" s="29"/>
      <c r="AO39" s="45">
        <f t="shared" ref="AO39:AO68" si="7">AN39-AM39</f>
        <v>0</v>
      </c>
      <c r="AP39" s="30"/>
      <c r="AQ39" s="31"/>
      <c r="AR39" s="30"/>
      <c r="AS39" s="45">
        <f>IF(AQ39=1,AO39*Face!$G$39,IF(AQ39=2,AO39*Face!$G$40,IF(AQ39=3,AO39*Face!$G$41,0)))</f>
        <v>0</v>
      </c>
      <c r="AT39" s="45">
        <f>IF(AQ39=1,AO39*Face!$H$39,IF(AQ39=2,AO39*Face!$H$40,IF(AQ39=3,AO39*Face!$H$41,0)))</f>
        <v>0</v>
      </c>
      <c r="AU39" s="46"/>
      <c r="AV39" s="24"/>
    </row>
    <row r="40" spans="1:48" ht="30" customHeight="1" x14ac:dyDescent="0.15">
      <c r="A40" s="41">
        <v>2</v>
      </c>
      <c r="B40" s="93"/>
      <c r="C40" s="9"/>
      <c r="D40" s="9"/>
      <c r="E40" s="51">
        <f t="shared" si="4"/>
        <v>0</v>
      </c>
      <c r="F40" s="10"/>
      <c r="G40" s="12"/>
      <c r="H40" s="10"/>
      <c r="I40" s="51">
        <f>IF(G40=1,E40*Face!$G$39,IF(G40=2,E40*Face!$G$40,IF(G40=3,E40*Face!$G$41,0)))</f>
        <v>0</v>
      </c>
      <c r="J40" s="51">
        <f>IF(G40=1,E40*Face!$H$39,IF(G40=2,E40*Face!$H$40,IF(G40=3,E40*Face!$H$41,0)))</f>
        <v>0</v>
      </c>
      <c r="K40" s="52"/>
      <c r="L40" s="24"/>
      <c r="M40" s="47">
        <v>2</v>
      </c>
      <c r="N40" s="93"/>
      <c r="O40" s="9"/>
      <c r="P40" s="9"/>
      <c r="Q40" s="45">
        <f t="shared" si="5"/>
        <v>0</v>
      </c>
      <c r="R40" s="10"/>
      <c r="S40" s="12"/>
      <c r="T40" s="10"/>
      <c r="U40" s="45">
        <f>IF(S40=1,Q40*Face!$G$39,IF(S40=2,Q40*Face!$G$40,IF(S40=3,Q40*Face!$G$41,0)))</f>
        <v>0</v>
      </c>
      <c r="V40" s="45">
        <f>IF(S40=1,Q40*Face!$H$39,IF(S40=2,Q40*Face!$H$40,IF(S40=3,Q40*Face!$H$41,0)))</f>
        <v>0</v>
      </c>
      <c r="W40" s="52"/>
      <c r="X40" s="24"/>
      <c r="Y40" s="41">
        <v>2</v>
      </c>
      <c r="Z40" s="93"/>
      <c r="AA40" s="9"/>
      <c r="AB40" s="9"/>
      <c r="AC40" s="51">
        <f t="shared" si="6"/>
        <v>0</v>
      </c>
      <c r="AD40" s="10"/>
      <c r="AE40" s="12"/>
      <c r="AF40" s="10"/>
      <c r="AG40" s="51">
        <f>IF(AE40=1,AC40*Face!$G$39,IF(AE40=2,AC40*Face!$G$40,IF(AE40=3,AC40*Face!$G$41,0)))</f>
        <v>0</v>
      </c>
      <c r="AH40" s="51">
        <f>IF(AE40=1,AC40*Face!$H$39,IF(AE40=2,AC40*Face!$H$40,IF(AE40=3,AC40*Face!$H$41,0)))</f>
        <v>0</v>
      </c>
      <c r="AI40" s="52"/>
      <c r="AJ40" s="24"/>
      <c r="AK40" s="47">
        <v>2</v>
      </c>
      <c r="AL40" s="93"/>
      <c r="AM40" s="9"/>
      <c r="AN40" s="9"/>
      <c r="AO40" s="45">
        <f t="shared" si="7"/>
        <v>0</v>
      </c>
      <c r="AP40" s="10"/>
      <c r="AQ40" s="12"/>
      <c r="AR40" s="10"/>
      <c r="AS40" s="45">
        <f>IF(AQ40=1,AO40*Face!$G$39,IF(AQ40=2,AO40*Face!$G$40,IF(AQ40=3,AO40*Face!$G$41,0)))</f>
        <v>0</v>
      </c>
      <c r="AT40" s="45">
        <f>IF(AQ40=1,AO40*Face!$H$39,IF(AQ40=2,AO40*Face!$H$40,IF(AQ40=3,AO40*Face!$H$41,0)))</f>
        <v>0</v>
      </c>
      <c r="AU40" s="52"/>
      <c r="AV40" s="24"/>
    </row>
    <row r="41" spans="1:48" ht="30" customHeight="1" x14ac:dyDescent="0.15">
      <c r="A41" s="47">
        <v>3</v>
      </c>
      <c r="B41" s="93"/>
      <c r="C41" s="9"/>
      <c r="D41" s="9"/>
      <c r="E41" s="51">
        <f t="shared" si="4"/>
        <v>0</v>
      </c>
      <c r="F41" s="10"/>
      <c r="G41" s="12"/>
      <c r="H41" s="10"/>
      <c r="I41" s="51">
        <f>IF(G41=1,E41*Face!$G$39,IF(G41=2,E41*Face!$G$40,IF(G41=3,E41*Face!$G$41,0)))</f>
        <v>0</v>
      </c>
      <c r="J41" s="51">
        <f>IF(G41=1,E41*Face!$H$39,IF(G41=2,E41*Face!$H$40,IF(G41=3,E41*Face!$H$41,0)))</f>
        <v>0</v>
      </c>
      <c r="K41" s="52"/>
      <c r="L41" s="24"/>
      <c r="M41" s="47">
        <v>3</v>
      </c>
      <c r="N41" s="93"/>
      <c r="O41" s="9"/>
      <c r="P41" s="9"/>
      <c r="Q41" s="45">
        <f t="shared" si="5"/>
        <v>0</v>
      </c>
      <c r="R41" s="10"/>
      <c r="S41" s="12"/>
      <c r="T41" s="10"/>
      <c r="U41" s="45">
        <f>IF(S41=1,Q41*Face!$G$39,IF(S41=2,Q41*Face!$G$40,IF(S41=3,Q41*Face!$G$41,0)))</f>
        <v>0</v>
      </c>
      <c r="V41" s="45">
        <f>IF(S41=1,Q41*Face!$H$39,IF(S41=2,Q41*Face!$H$40,IF(S41=3,Q41*Face!$H$41,0)))</f>
        <v>0</v>
      </c>
      <c r="W41" s="52"/>
      <c r="X41" s="24"/>
      <c r="Y41" s="47">
        <v>3</v>
      </c>
      <c r="Z41" s="93"/>
      <c r="AA41" s="9"/>
      <c r="AB41" s="9"/>
      <c r="AC41" s="51">
        <f t="shared" si="6"/>
        <v>0</v>
      </c>
      <c r="AD41" s="10"/>
      <c r="AE41" s="12"/>
      <c r="AF41" s="10"/>
      <c r="AG41" s="51">
        <f>IF(AE41=1,AC41*Face!$G$39,IF(AE41=2,AC41*Face!$G$40,IF(AE41=3,AC41*Face!$G$41,0)))</f>
        <v>0</v>
      </c>
      <c r="AH41" s="51">
        <f>IF(AE41=1,AC41*Face!$H$39,IF(AE41=2,AC41*Face!$H$40,IF(AE41=3,AC41*Face!$H$41,0)))</f>
        <v>0</v>
      </c>
      <c r="AI41" s="52"/>
      <c r="AJ41" s="24"/>
      <c r="AK41" s="47">
        <v>3</v>
      </c>
      <c r="AL41" s="93"/>
      <c r="AM41" s="9"/>
      <c r="AN41" s="9"/>
      <c r="AO41" s="45">
        <f t="shared" si="7"/>
        <v>0</v>
      </c>
      <c r="AP41" s="10"/>
      <c r="AQ41" s="12"/>
      <c r="AR41" s="10"/>
      <c r="AS41" s="45">
        <f>IF(AQ41=1,AO41*Face!$G$39,IF(AQ41=2,AO41*Face!$G$40,IF(AQ41=3,AO41*Face!$G$41,0)))</f>
        <v>0</v>
      </c>
      <c r="AT41" s="45">
        <f>IF(AQ41=1,AO41*Face!$H$39,IF(AQ41=2,AO41*Face!$H$40,IF(AQ41=3,AO41*Face!$H$41,0)))</f>
        <v>0</v>
      </c>
      <c r="AU41" s="52"/>
      <c r="AV41" s="24"/>
    </row>
    <row r="42" spans="1:48" ht="30" customHeight="1" x14ac:dyDescent="0.15">
      <c r="A42" s="47">
        <v>4</v>
      </c>
      <c r="B42" s="93"/>
      <c r="C42" s="9"/>
      <c r="D42" s="9"/>
      <c r="E42" s="51">
        <f t="shared" si="4"/>
        <v>0</v>
      </c>
      <c r="F42" s="10"/>
      <c r="G42" s="12"/>
      <c r="H42" s="10"/>
      <c r="I42" s="51">
        <f>IF(G42=1,E42*Face!$G$39,IF(G42=2,E42*Face!$G$40,IF(G42=3,E42*Face!$G$41,0)))</f>
        <v>0</v>
      </c>
      <c r="J42" s="51">
        <f>IF(G42=1,E42*Face!$H$39,IF(G42=2,E42*Face!$H$40,IF(G42=3,E42*Face!$H$41,0)))</f>
        <v>0</v>
      </c>
      <c r="K42" s="52"/>
      <c r="L42" s="24"/>
      <c r="M42" s="47">
        <v>4</v>
      </c>
      <c r="N42" s="93"/>
      <c r="O42" s="9"/>
      <c r="P42" s="9"/>
      <c r="Q42" s="45">
        <f t="shared" si="5"/>
        <v>0</v>
      </c>
      <c r="R42" s="10"/>
      <c r="S42" s="12"/>
      <c r="T42" s="10"/>
      <c r="U42" s="45">
        <f>IF(S42=1,Q42*Face!$G$39,IF(S42=2,Q42*Face!$G$40,IF(S42=3,Q42*Face!$G$41,0)))</f>
        <v>0</v>
      </c>
      <c r="V42" s="45">
        <f>IF(S42=1,Q42*Face!$H$39,IF(S42=2,Q42*Face!$H$40,IF(S42=3,Q42*Face!$H$41,0)))</f>
        <v>0</v>
      </c>
      <c r="W42" s="52"/>
      <c r="X42" s="24"/>
      <c r="Y42" s="47">
        <v>4</v>
      </c>
      <c r="Z42" s="93"/>
      <c r="AA42" s="9"/>
      <c r="AB42" s="9"/>
      <c r="AC42" s="51">
        <f t="shared" si="6"/>
        <v>0</v>
      </c>
      <c r="AD42" s="10"/>
      <c r="AE42" s="12"/>
      <c r="AF42" s="10"/>
      <c r="AG42" s="51">
        <f>IF(AE42=1,AC42*Face!$G$39,IF(AE42=2,AC42*Face!$G$40,IF(AE42=3,AC42*Face!$G$41,0)))</f>
        <v>0</v>
      </c>
      <c r="AH42" s="51">
        <f>IF(AE42=1,AC42*Face!$H$39,IF(AE42=2,AC42*Face!$H$40,IF(AE42=3,AC42*Face!$H$41,0)))</f>
        <v>0</v>
      </c>
      <c r="AI42" s="52"/>
      <c r="AJ42" s="24"/>
      <c r="AK42" s="47">
        <v>4</v>
      </c>
      <c r="AL42" s="93"/>
      <c r="AM42" s="9"/>
      <c r="AN42" s="9"/>
      <c r="AO42" s="45">
        <f t="shared" si="7"/>
        <v>0</v>
      </c>
      <c r="AP42" s="10"/>
      <c r="AQ42" s="12"/>
      <c r="AR42" s="10"/>
      <c r="AS42" s="45">
        <f>IF(AQ42=1,AO42*Face!$G$39,IF(AQ42=2,AO42*Face!$G$40,IF(AQ42=3,AO42*Face!$G$41,0)))</f>
        <v>0</v>
      </c>
      <c r="AT42" s="45">
        <f>IF(AQ42=1,AO42*Face!$H$39,IF(AQ42=2,AO42*Face!$H$40,IF(AQ42=3,AO42*Face!$H$41,0)))</f>
        <v>0</v>
      </c>
      <c r="AU42" s="52"/>
      <c r="AV42" s="24"/>
    </row>
    <row r="43" spans="1:48" ht="30" customHeight="1" x14ac:dyDescent="0.15">
      <c r="A43" s="47">
        <v>5</v>
      </c>
      <c r="B43" s="93"/>
      <c r="C43" s="9"/>
      <c r="D43" s="9"/>
      <c r="E43" s="51">
        <f t="shared" si="4"/>
        <v>0</v>
      </c>
      <c r="F43" s="10"/>
      <c r="G43" s="12"/>
      <c r="H43" s="10"/>
      <c r="I43" s="51">
        <f>IF(G43=1,E43*Face!$G$39,IF(G43=2,E43*Face!$G$40,IF(G43=3,E43*Face!$G$41,0)))</f>
        <v>0</v>
      </c>
      <c r="J43" s="51">
        <f>IF(G43=1,E43*Face!$H$39,IF(G43=2,E43*Face!$H$40,IF(G43=3,E43*Face!$H$41,0)))</f>
        <v>0</v>
      </c>
      <c r="K43" s="52"/>
      <c r="L43" s="24"/>
      <c r="M43" s="47">
        <v>5</v>
      </c>
      <c r="N43" s="93"/>
      <c r="O43" s="9"/>
      <c r="P43" s="9"/>
      <c r="Q43" s="45">
        <f t="shared" si="5"/>
        <v>0</v>
      </c>
      <c r="R43" s="10"/>
      <c r="S43" s="12"/>
      <c r="T43" s="10"/>
      <c r="U43" s="45">
        <f>IF(S43=1,Q43*Face!$G$39,IF(S43=2,Q43*Face!$G$40,IF(S43=3,Q43*Face!$G$41,0)))</f>
        <v>0</v>
      </c>
      <c r="V43" s="45">
        <f>IF(S43=1,Q43*Face!$H$39,IF(S43=2,Q43*Face!$H$40,IF(S43=3,Q43*Face!$H$41,0)))</f>
        <v>0</v>
      </c>
      <c r="W43" s="52"/>
      <c r="X43" s="24"/>
      <c r="Y43" s="47">
        <v>5</v>
      </c>
      <c r="Z43" s="93"/>
      <c r="AA43" s="9"/>
      <c r="AB43" s="9"/>
      <c r="AC43" s="51">
        <f t="shared" si="6"/>
        <v>0</v>
      </c>
      <c r="AD43" s="10"/>
      <c r="AE43" s="12"/>
      <c r="AF43" s="10"/>
      <c r="AG43" s="51">
        <f>IF(AE43=1,AC43*Face!$G$39,IF(AE43=2,AC43*Face!$G$40,IF(AE43=3,AC43*Face!$G$41,0)))</f>
        <v>0</v>
      </c>
      <c r="AH43" s="51">
        <f>IF(AE43=1,AC43*Face!$H$39,IF(AE43=2,AC43*Face!$H$40,IF(AE43=3,AC43*Face!$H$41,0)))</f>
        <v>0</v>
      </c>
      <c r="AI43" s="52"/>
      <c r="AJ43" s="24"/>
      <c r="AK43" s="47">
        <v>5</v>
      </c>
      <c r="AL43" s="93"/>
      <c r="AM43" s="9"/>
      <c r="AN43" s="9"/>
      <c r="AO43" s="45">
        <f t="shared" si="7"/>
        <v>0</v>
      </c>
      <c r="AP43" s="10"/>
      <c r="AQ43" s="12"/>
      <c r="AR43" s="10"/>
      <c r="AS43" s="45">
        <f>IF(AQ43=1,AO43*Face!$G$39,IF(AQ43=2,AO43*Face!$G$40,IF(AQ43=3,AO43*Face!$G$41,0)))</f>
        <v>0</v>
      </c>
      <c r="AT43" s="45">
        <f>IF(AQ43=1,AO43*Face!$H$39,IF(AQ43=2,AO43*Face!$H$40,IF(AQ43=3,AO43*Face!$H$41,0)))</f>
        <v>0</v>
      </c>
      <c r="AU43" s="52"/>
      <c r="AV43" s="24"/>
    </row>
    <row r="44" spans="1:48" ht="30" customHeight="1" x14ac:dyDescent="0.15">
      <c r="A44" s="47">
        <v>6</v>
      </c>
      <c r="B44" s="93"/>
      <c r="C44" s="9"/>
      <c r="D44" s="9"/>
      <c r="E44" s="51">
        <f t="shared" si="4"/>
        <v>0</v>
      </c>
      <c r="F44" s="11"/>
      <c r="G44" s="12"/>
      <c r="H44" s="11"/>
      <c r="I44" s="51">
        <f>IF(G44=1,E44*Face!$G$39,IF(G44=2,E44*Face!$G$40,IF(G44=3,E44*Face!$G$41,0)))</f>
        <v>0</v>
      </c>
      <c r="J44" s="51">
        <f>IF(G44=1,E44*Face!$H$39,IF(G44=2,E44*Face!$H$40,IF(G44=3,E44*Face!$H$41,0)))</f>
        <v>0</v>
      </c>
      <c r="K44" s="52"/>
      <c r="L44" s="24"/>
      <c r="M44" s="47">
        <v>6</v>
      </c>
      <c r="N44" s="93"/>
      <c r="O44" s="9"/>
      <c r="P44" s="9"/>
      <c r="Q44" s="45">
        <f t="shared" si="5"/>
        <v>0</v>
      </c>
      <c r="R44" s="11"/>
      <c r="S44" s="12"/>
      <c r="T44" s="11"/>
      <c r="U44" s="45">
        <f>IF(S44=1,Q44*Face!$G$39,IF(S44=2,Q44*Face!$G$40,IF(S44=3,Q44*Face!$G$41,0)))</f>
        <v>0</v>
      </c>
      <c r="V44" s="45">
        <f>IF(S44=1,Q44*Face!$H$39,IF(S44=2,Q44*Face!$H$40,IF(S44=3,Q44*Face!$H$41,0)))</f>
        <v>0</v>
      </c>
      <c r="W44" s="52"/>
      <c r="X44" s="24"/>
      <c r="Y44" s="47">
        <v>6</v>
      </c>
      <c r="Z44" s="93"/>
      <c r="AA44" s="9"/>
      <c r="AB44" s="9"/>
      <c r="AC44" s="51">
        <f t="shared" si="6"/>
        <v>0</v>
      </c>
      <c r="AD44" s="11"/>
      <c r="AE44" s="12"/>
      <c r="AF44" s="11"/>
      <c r="AG44" s="51">
        <f>IF(AE44=1,AC44*Face!$G$39,IF(AE44=2,AC44*Face!$G$40,IF(AE44=3,AC44*Face!$G$41,0)))</f>
        <v>0</v>
      </c>
      <c r="AH44" s="51">
        <f>IF(AE44=1,AC44*Face!$H$39,IF(AE44=2,AC44*Face!$H$40,IF(AE44=3,AC44*Face!$H$41,0)))</f>
        <v>0</v>
      </c>
      <c r="AI44" s="52"/>
      <c r="AJ44" s="24"/>
      <c r="AK44" s="47">
        <v>6</v>
      </c>
      <c r="AL44" s="93"/>
      <c r="AM44" s="9"/>
      <c r="AN44" s="9"/>
      <c r="AO44" s="45">
        <f t="shared" si="7"/>
        <v>0</v>
      </c>
      <c r="AP44" s="11"/>
      <c r="AQ44" s="12"/>
      <c r="AR44" s="11"/>
      <c r="AS44" s="45">
        <f>IF(AQ44=1,AO44*Face!$G$39,IF(AQ44=2,AO44*Face!$G$40,IF(AQ44=3,AO44*Face!$G$41,0)))</f>
        <v>0</v>
      </c>
      <c r="AT44" s="45">
        <f>IF(AQ44=1,AO44*Face!$H$39,IF(AQ44=2,AO44*Face!$H$40,IF(AQ44=3,AO44*Face!$H$41,0)))</f>
        <v>0</v>
      </c>
      <c r="AU44" s="52"/>
      <c r="AV44" s="24"/>
    </row>
    <row r="45" spans="1:48" ht="30" customHeight="1" x14ac:dyDescent="0.15">
      <c r="A45" s="47">
        <v>7</v>
      </c>
      <c r="B45" s="93"/>
      <c r="C45" s="9"/>
      <c r="D45" s="9"/>
      <c r="E45" s="51">
        <f t="shared" si="4"/>
        <v>0</v>
      </c>
      <c r="F45" s="10"/>
      <c r="G45" s="12"/>
      <c r="H45" s="10"/>
      <c r="I45" s="51">
        <f>IF(G45=1,E45*Face!$G$39,IF(G45=2,E45*Face!$G$40,IF(G45=3,E45*Face!$G$41,0)))</f>
        <v>0</v>
      </c>
      <c r="J45" s="51">
        <f>IF(G45=1,E45*Face!$H$39,IF(G45=2,E45*Face!$H$40,IF(G45=3,E45*Face!$H$41,0)))</f>
        <v>0</v>
      </c>
      <c r="K45" s="52"/>
      <c r="L45" s="24"/>
      <c r="M45" s="47">
        <v>7</v>
      </c>
      <c r="N45" s="93"/>
      <c r="O45" s="9"/>
      <c r="P45" s="9"/>
      <c r="Q45" s="45">
        <f t="shared" si="5"/>
        <v>0</v>
      </c>
      <c r="R45" s="10"/>
      <c r="S45" s="12"/>
      <c r="T45" s="10"/>
      <c r="U45" s="45">
        <f>IF(S45=1,Q45*Face!$G$39,IF(S45=2,Q45*Face!$G$40,IF(S45=3,Q45*Face!$G$41,0)))</f>
        <v>0</v>
      </c>
      <c r="V45" s="45">
        <f>IF(S45=1,Q45*Face!$H$39,IF(S45=2,Q45*Face!$H$40,IF(S45=3,Q45*Face!$H$41,0)))</f>
        <v>0</v>
      </c>
      <c r="W45" s="52"/>
      <c r="X45" s="24"/>
      <c r="Y45" s="47">
        <v>7</v>
      </c>
      <c r="Z45" s="93"/>
      <c r="AA45" s="9"/>
      <c r="AB45" s="9"/>
      <c r="AC45" s="51">
        <f t="shared" si="6"/>
        <v>0</v>
      </c>
      <c r="AD45" s="10"/>
      <c r="AE45" s="12"/>
      <c r="AF45" s="10"/>
      <c r="AG45" s="51">
        <f>IF(AE45=1,AC45*Face!$G$39,IF(AE45=2,AC45*Face!$G$40,IF(AE45=3,AC45*Face!$G$41,0)))</f>
        <v>0</v>
      </c>
      <c r="AH45" s="51">
        <f>IF(AE45=1,AC45*Face!$H$39,IF(AE45=2,AC45*Face!$H$40,IF(AE45=3,AC45*Face!$H$41,0)))</f>
        <v>0</v>
      </c>
      <c r="AI45" s="52"/>
      <c r="AJ45" s="24"/>
      <c r="AK45" s="47">
        <v>7</v>
      </c>
      <c r="AL45" s="93"/>
      <c r="AM45" s="9"/>
      <c r="AN45" s="9"/>
      <c r="AO45" s="45">
        <f t="shared" si="7"/>
        <v>0</v>
      </c>
      <c r="AP45" s="10"/>
      <c r="AQ45" s="12"/>
      <c r="AR45" s="10"/>
      <c r="AS45" s="45">
        <f>IF(AQ45=1,AO45*Face!$G$39,IF(AQ45=2,AO45*Face!$G$40,IF(AQ45=3,AO45*Face!$G$41,0)))</f>
        <v>0</v>
      </c>
      <c r="AT45" s="45">
        <f>IF(AQ45=1,AO45*Face!$H$39,IF(AQ45=2,AO45*Face!$H$40,IF(AQ45=3,AO45*Face!$H$41,0)))</f>
        <v>0</v>
      </c>
      <c r="AU45" s="52"/>
      <c r="AV45" s="24"/>
    </row>
    <row r="46" spans="1:48" ht="30" customHeight="1" x14ac:dyDescent="0.15">
      <c r="A46" s="47">
        <v>8</v>
      </c>
      <c r="B46" s="93"/>
      <c r="C46" s="9"/>
      <c r="D46" s="9"/>
      <c r="E46" s="51">
        <f t="shared" si="4"/>
        <v>0</v>
      </c>
      <c r="F46" s="10"/>
      <c r="G46" s="12"/>
      <c r="H46" s="10"/>
      <c r="I46" s="51">
        <f>IF(G46=1,E46*Face!$G$39,IF(G46=2,E46*Face!$G$40,IF(G46=3,E46*Face!$G$41,0)))</f>
        <v>0</v>
      </c>
      <c r="J46" s="51">
        <f>IF(G46=1,E46*Face!$H$39,IF(G46=2,E46*Face!$H$40,IF(G46=3,E46*Face!$H$41,0)))</f>
        <v>0</v>
      </c>
      <c r="K46" s="52"/>
      <c r="L46" s="24"/>
      <c r="M46" s="47">
        <v>8</v>
      </c>
      <c r="N46" s="93"/>
      <c r="O46" s="9"/>
      <c r="P46" s="9"/>
      <c r="Q46" s="45">
        <f t="shared" si="5"/>
        <v>0</v>
      </c>
      <c r="R46" s="10"/>
      <c r="S46" s="12"/>
      <c r="T46" s="10"/>
      <c r="U46" s="45">
        <f>IF(S46=1,Q46*Face!$G$39,IF(S46=2,Q46*Face!$G$40,IF(S46=3,Q46*Face!$G$41,0)))</f>
        <v>0</v>
      </c>
      <c r="V46" s="45">
        <f>IF(S46=1,Q46*Face!$H$39,IF(S46=2,Q46*Face!$H$40,IF(S46=3,Q46*Face!$H$41,0)))</f>
        <v>0</v>
      </c>
      <c r="W46" s="52"/>
      <c r="X46" s="24"/>
      <c r="Y46" s="47">
        <v>8</v>
      </c>
      <c r="Z46" s="93"/>
      <c r="AA46" s="9"/>
      <c r="AB46" s="9"/>
      <c r="AC46" s="51">
        <f t="shared" si="6"/>
        <v>0</v>
      </c>
      <c r="AD46" s="10"/>
      <c r="AE46" s="12"/>
      <c r="AF46" s="10"/>
      <c r="AG46" s="51">
        <f>IF(AE46=1,AC46*Face!$G$39,IF(AE46=2,AC46*Face!$G$40,IF(AE46=3,AC46*Face!$G$41,0)))</f>
        <v>0</v>
      </c>
      <c r="AH46" s="51">
        <f>IF(AE46=1,AC46*Face!$H$39,IF(AE46=2,AC46*Face!$H$40,IF(AE46=3,AC46*Face!$H$41,0)))</f>
        <v>0</v>
      </c>
      <c r="AI46" s="52"/>
      <c r="AJ46" s="24"/>
      <c r="AK46" s="47">
        <v>8</v>
      </c>
      <c r="AL46" s="93"/>
      <c r="AM46" s="9"/>
      <c r="AN46" s="9"/>
      <c r="AO46" s="45">
        <f t="shared" si="7"/>
        <v>0</v>
      </c>
      <c r="AP46" s="10"/>
      <c r="AQ46" s="12"/>
      <c r="AR46" s="10"/>
      <c r="AS46" s="45">
        <f>IF(AQ46=1,AO46*Face!$G$39,IF(AQ46=2,AO46*Face!$G$40,IF(AQ46=3,AO46*Face!$G$41,0)))</f>
        <v>0</v>
      </c>
      <c r="AT46" s="45">
        <f>IF(AQ46=1,AO46*Face!$H$39,IF(AQ46=2,AO46*Face!$H$40,IF(AQ46=3,AO46*Face!$H$41,0)))</f>
        <v>0</v>
      </c>
      <c r="AU46" s="52"/>
      <c r="AV46" s="24"/>
    </row>
    <row r="47" spans="1:48" ht="30" customHeight="1" x14ac:dyDescent="0.15">
      <c r="A47" s="47">
        <v>9</v>
      </c>
      <c r="B47" s="93"/>
      <c r="C47" s="9"/>
      <c r="D47" s="9"/>
      <c r="E47" s="51">
        <f t="shared" si="4"/>
        <v>0</v>
      </c>
      <c r="F47" s="10"/>
      <c r="G47" s="12"/>
      <c r="H47" s="10"/>
      <c r="I47" s="51">
        <f>IF(G47=1,E47*Face!$G$39,IF(G47=2,E47*Face!$G$40,IF(G47=3,E47*Face!$G$41,0)))</f>
        <v>0</v>
      </c>
      <c r="J47" s="51">
        <f>IF(G47=1,E47*Face!$H$39,IF(G47=2,E47*Face!$H$40,IF(G47=3,E47*Face!$H$41,0)))</f>
        <v>0</v>
      </c>
      <c r="K47" s="52"/>
      <c r="L47" s="24"/>
      <c r="M47" s="47">
        <v>9</v>
      </c>
      <c r="N47" s="93"/>
      <c r="O47" s="9"/>
      <c r="P47" s="9"/>
      <c r="Q47" s="45">
        <f t="shared" si="5"/>
        <v>0</v>
      </c>
      <c r="R47" s="10"/>
      <c r="S47" s="12"/>
      <c r="T47" s="10"/>
      <c r="U47" s="45">
        <f>IF(S47=1,Q47*Face!$G$39,IF(S47=2,Q47*Face!$G$40,IF(S47=3,Q47*Face!$G$41,0)))</f>
        <v>0</v>
      </c>
      <c r="V47" s="45">
        <f>IF(S47=1,Q47*Face!$H$39,IF(S47=2,Q47*Face!$H$40,IF(S47=3,Q47*Face!$H$41,0)))</f>
        <v>0</v>
      </c>
      <c r="W47" s="52"/>
      <c r="X47" s="24"/>
      <c r="Y47" s="47">
        <v>9</v>
      </c>
      <c r="Z47" s="93"/>
      <c r="AA47" s="9"/>
      <c r="AB47" s="9"/>
      <c r="AC47" s="51">
        <f t="shared" si="6"/>
        <v>0</v>
      </c>
      <c r="AD47" s="10"/>
      <c r="AE47" s="12"/>
      <c r="AF47" s="10"/>
      <c r="AG47" s="51">
        <f>IF(AE47=1,AC47*Face!$G$39,IF(AE47=2,AC47*Face!$G$40,IF(AE47=3,AC47*Face!$G$41,0)))</f>
        <v>0</v>
      </c>
      <c r="AH47" s="51">
        <f>IF(AE47=1,AC47*Face!$H$39,IF(AE47=2,AC47*Face!$H$40,IF(AE47=3,AC47*Face!$H$41,0)))</f>
        <v>0</v>
      </c>
      <c r="AI47" s="52"/>
      <c r="AJ47" s="24"/>
      <c r="AK47" s="47">
        <v>9</v>
      </c>
      <c r="AL47" s="93"/>
      <c r="AM47" s="9"/>
      <c r="AN47" s="9"/>
      <c r="AO47" s="45">
        <f t="shared" si="7"/>
        <v>0</v>
      </c>
      <c r="AP47" s="10"/>
      <c r="AQ47" s="12"/>
      <c r="AR47" s="10"/>
      <c r="AS47" s="45">
        <f>IF(AQ47=1,AO47*Face!$G$39,IF(AQ47=2,AO47*Face!$G$40,IF(AQ47=3,AO47*Face!$G$41,0)))</f>
        <v>0</v>
      </c>
      <c r="AT47" s="45">
        <f>IF(AQ47=1,AO47*Face!$H$39,IF(AQ47=2,AO47*Face!$H$40,IF(AQ47=3,AO47*Face!$H$41,0)))</f>
        <v>0</v>
      </c>
      <c r="AU47" s="52"/>
      <c r="AV47" s="24"/>
    </row>
    <row r="48" spans="1:48" ht="30" customHeight="1" x14ac:dyDescent="0.15">
      <c r="A48" s="47">
        <v>10</v>
      </c>
      <c r="B48" s="93"/>
      <c r="C48" s="9"/>
      <c r="D48" s="9"/>
      <c r="E48" s="51">
        <f t="shared" si="4"/>
        <v>0</v>
      </c>
      <c r="F48" s="10"/>
      <c r="G48" s="12"/>
      <c r="H48" s="10"/>
      <c r="I48" s="51">
        <f>IF(G48=1,E48*Face!$G$39,IF(G48=2,E48*Face!$G$40,IF(G48=3,E48*Face!$G$41,0)))</f>
        <v>0</v>
      </c>
      <c r="J48" s="51">
        <f>IF(G48=1,E48*Face!$H$39,IF(G48=2,E48*Face!$H$40,IF(G48=3,E48*Face!$H$41,0)))</f>
        <v>0</v>
      </c>
      <c r="K48" s="52"/>
      <c r="L48" s="24"/>
      <c r="M48" s="47">
        <v>10</v>
      </c>
      <c r="N48" s="93"/>
      <c r="O48" s="9"/>
      <c r="P48" s="9"/>
      <c r="Q48" s="45">
        <f t="shared" si="5"/>
        <v>0</v>
      </c>
      <c r="R48" s="10"/>
      <c r="S48" s="12"/>
      <c r="T48" s="10"/>
      <c r="U48" s="45">
        <f>IF(S48=1,Q48*Face!$G$39,IF(S48=2,Q48*Face!$G$40,IF(S48=3,Q48*Face!$G$41,0)))</f>
        <v>0</v>
      </c>
      <c r="V48" s="45">
        <f>IF(S48=1,Q48*Face!$H$39,IF(S48=2,Q48*Face!$H$40,IF(S48=3,Q48*Face!$H$41,0)))</f>
        <v>0</v>
      </c>
      <c r="W48" s="52"/>
      <c r="X48" s="24"/>
      <c r="Y48" s="47">
        <v>10</v>
      </c>
      <c r="Z48" s="93"/>
      <c r="AA48" s="9"/>
      <c r="AB48" s="9"/>
      <c r="AC48" s="51">
        <f t="shared" si="6"/>
        <v>0</v>
      </c>
      <c r="AD48" s="10"/>
      <c r="AE48" s="12"/>
      <c r="AF48" s="10"/>
      <c r="AG48" s="51">
        <f>IF(AE48=1,AC48*Face!$G$39,IF(AE48=2,AC48*Face!$G$40,IF(AE48=3,AC48*Face!$G$41,0)))</f>
        <v>0</v>
      </c>
      <c r="AH48" s="51">
        <f>IF(AE48=1,AC48*Face!$H$39,IF(AE48=2,AC48*Face!$H$40,IF(AE48=3,AC48*Face!$H$41,0)))</f>
        <v>0</v>
      </c>
      <c r="AI48" s="52"/>
      <c r="AJ48" s="24"/>
      <c r="AK48" s="47">
        <v>10</v>
      </c>
      <c r="AL48" s="93"/>
      <c r="AM48" s="9"/>
      <c r="AN48" s="9"/>
      <c r="AO48" s="45">
        <f t="shared" si="7"/>
        <v>0</v>
      </c>
      <c r="AP48" s="10"/>
      <c r="AQ48" s="12"/>
      <c r="AR48" s="10"/>
      <c r="AS48" s="45">
        <f>IF(AQ48=1,AO48*Face!$G$39,IF(AQ48=2,AO48*Face!$G$40,IF(AQ48=3,AO48*Face!$G$41,0)))</f>
        <v>0</v>
      </c>
      <c r="AT48" s="45">
        <f>IF(AQ48=1,AO48*Face!$H$39,IF(AQ48=2,AO48*Face!$H$40,IF(AQ48=3,AO48*Face!$H$41,0)))</f>
        <v>0</v>
      </c>
      <c r="AU48" s="52"/>
      <c r="AV48" s="24"/>
    </row>
    <row r="49" spans="1:48" ht="30" customHeight="1" x14ac:dyDescent="0.15">
      <c r="A49" s="47">
        <v>11</v>
      </c>
      <c r="B49" s="93"/>
      <c r="C49" s="9"/>
      <c r="D49" s="9"/>
      <c r="E49" s="51">
        <f t="shared" si="4"/>
        <v>0</v>
      </c>
      <c r="F49" s="10"/>
      <c r="G49" s="12"/>
      <c r="H49" s="10"/>
      <c r="I49" s="51">
        <f>IF(G49=1,E49*Face!$G$39,IF(G49=2,E49*Face!$G$40,IF(G49=3,E49*Face!$G$41,0)))</f>
        <v>0</v>
      </c>
      <c r="J49" s="51">
        <f>IF(G49=1,E49*Face!$H$39,IF(G49=2,E49*Face!$H$40,IF(G49=3,E49*Face!$H$41,0)))</f>
        <v>0</v>
      </c>
      <c r="K49" s="52"/>
      <c r="L49" s="24"/>
      <c r="M49" s="47">
        <v>11</v>
      </c>
      <c r="N49" s="93"/>
      <c r="O49" s="9"/>
      <c r="P49" s="9"/>
      <c r="Q49" s="45">
        <f t="shared" si="5"/>
        <v>0</v>
      </c>
      <c r="R49" s="10"/>
      <c r="S49" s="12"/>
      <c r="T49" s="10"/>
      <c r="U49" s="45">
        <f>IF(S49=1,Q49*Face!$G$39,IF(S49=2,Q49*Face!$G$40,IF(S49=3,Q49*Face!$G$41,0)))</f>
        <v>0</v>
      </c>
      <c r="V49" s="45">
        <f>IF(S49=1,Q49*Face!$H$39,IF(S49=2,Q49*Face!$H$40,IF(S49=3,Q49*Face!$H$41,0)))</f>
        <v>0</v>
      </c>
      <c r="W49" s="52"/>
      <c r="X49" s="24"/>
      <c r="Y49" s="47">
        <v>11</v>
      </c>
      <c r="Z49" s="93"/>
      <c r="AA49" s="9"/>
      <c r="AB49" s="9"/>
      <c r="AC49" s="51">
        <f t="shared" si="6"/>
        <v>0</v>
      </c>
      <c r="AD49" s="10"/>
      <c r="AE49" s="12"/>
      <c r="AF49" s="10"/>
      <c r="AG49" s="51">
        <f>IF(AE49=1,AC49*Face!$G$39,IF(AE49=2,AC49*Face!$G$40,IF(AE49=3,AC49*Face!$G$41,0)))</f>
        <v>0</v>
      </c>
      <c r="AH49" s="51">
        <f>IF(AE49=1,AC49*Face!$H$39,IF(AE49=2,AC49*Face!$H$40,IF(AE49=3,AC49*Face!$H$41,0)))</f>
        <v>0</v>
      </c>
      <c r="AI49" s="52"/>
      <c r="AJ49" s="24"/>
      <c r="AK49" s="47">
        <v>11</v>
      </c>
      <c r="AL49" s="93"/>
      <c r="AM49" s="9"/>
      <c r="AN49" s="9"/>
      <c r="AO49" s="45">
        <f t="shared" si="7"/>
        <v>0</v>
      </c>
      <c r="AP49" s="10"/>
      <c r="AQ49" s="12"/>
      <c r="AR49" s="10"/>
      <c r="AS49" s="45">
        <f>IF(AQ49=1,AO49*Face!$G$39,IF(AQ49=2,AO49*Face!$G$40,IF(AQ49=3,AO49*Face!$G$41,0)))</f>
        <v>0</v>
      </c>
      <c r="AT49" s="45">
        <f>IF(AQ49=1,AO49*Face!$H$39,IF(AQ49=2,AO49*Face!$H$40,IF(AQ49=3,AO49*Face!$H$41,0)))</f>
        <v>0</v>
      </c>
      <c r="AU49" s="52"/>
      <c r="AV49" s="24"/>
    </row>
    <row r="50" spans="1:48" ht="30" customHeight="1" x14ac:dyDescent="0.15">
      <c r="A50" s="47">
        <v>12</v>
      </c>
      <c r="B50" s="93"/>
      <c r="C50" s="9"/>
      <c r="D50" s="9"/>
      <c r="E50" s="51">
        <f t="shared" si="4"/>
        <v>0</v>
      </c>
      <c r="F50" s="10"/>
      <c r="G50" s="12"/>
      <c r="H50" s="10"/>
      <c r="I50" s="51">
        <f>IF(G50=1,E50*Face!$G$39,IF(G50=2,E50*Face!$G$40,IF(G50=3,E50*Face!$G$41,0)))</f>
        <v>0</v>
      </c>
      <c r="J50" s="51">
        <f>IF(G50=1,E50*Face!$H$39,IF(G50=2,E50*Face!$H$40,IF(G50=3,E50*Face!$H$41,0)))</f>
        <v>0</v>
      </c>
      <c r="K50" s="52"/>
      <c r="L50" s="24"/>
      <c r="M50" s="47">
        <v>12</v>
      </c>
      <c r="N50" s="93"/>
      <c r="O50" s="9"/>
      <c r="P50" s="9"/>
      <c r="Q50" s="45">
        <f t="shared" si="5"/>
        <v>0</v>
      </c>
      <c r="R50" s="10"/>
      <c r="S50" s="12"/>
      <c r="T50" s="10"/>
      <c r="U50" s="45">
        <f>IF(S50=1,Q50*Face!$G$39,IF(S50=2,Q50*Face!$G$40,IF(S50=3,Q50*Face!$G$41,0)))</f>
        <v>0</v>
      </c>
      <c r="V50" s="45">
        <f>IF(S50=1,Q50*Face!$H$39,IF(S50=2,Q50*Face!$H$40,IF(S50=3,Q50*Face!$H$41,0)))</f>
        <v>0</v>
      </c>
      <c r="W50" s="52"/>
      <c r="X50" s="24"/>
      <c r="Y50" s="47">
        <v>12</v>
      </c>
      <c r="Z50" s="93"/>
      <c r="AA50" s="9"/>
      <c r="AB50" s="9"/>
      <c r="AC50" s="51">
        <f t="shared" si="6"/>
        <v>0</v>
      </c>
      <c r="AD50" s="10"/>
      <c r="AE50" s="12"/>
      <c r="AF50" s="10"/>
      <c r="AG50" s="51">
        <f>IF(AE50=1,AC50*Face!$G$39,IF(AE50=2,AC50*Face!$G$40,IF(AE50=3,AC50*Face!$G$41,0)))</f>
        <v>0</v>
      </c>
      <c r="AH50" s="51">
        <f>IF(AE50=1,AC50*Face!$H$39,IF(AE50=2,AC50*Face!$H$40,IF(AE50=3,AC50*Face!$H$41,0)))</f>
        <v>0</v>
      </c>
      <c r="AI50" s="52"/>
      <c r="AJ50" s="24"/>
      <c r="AK50" s="47">
        <v>12</v>
      </c>
      <c r="AL50" s="93"/>
      <c r="AM50" s="9"/>
      <c r="AN50" s="9"/>
      <c r="AO50" s="45">
        <f t="shared" si="7"/>
        <v>0</v>
      </c>
      <c r="AP50" s="10"/>
      <c r="AQ50" s="12"/>
      <c r="AR50" s="10"/>
      <c r="AS50" s="45">
        <f>IF(AQ50=1,AO50*Face!$G$39,IF(AQ50=2,AO50*Face!$G$40,IF(AQ50=3,AO50*Face!$G$41,0)))</f>
        <v>0</v>
      </c>
      <c r="AT50" s="45">
        <f>IF(AQ50=1,AO50*Face!$H$39,IF(AQ50=2,AO50*Face!$H$40,IF(AQ50=3,AO50*Face!$H$41,0)))</f>
        <v>0</v>
      </c>
      <c r="AU50" s="52"/>
      <c r="AV50" s="24"/>
    </row>
    <row r="51" spans="1:48" ht="30" customHeight="1" x14ac:dyDescent="0.15">
      <c r="A51" s="47">
        <v>13</v>
      </c>
      <c r="B51" s="93"/>
      <c r="C51" s="9"/>
      <c r="D51" s="9"/>
      <c r="E51" s="51">
        <f t="shared" si="4"/>
        <v>0</v>
      </c>
      <c r="F51" s="10"/>
      <c r="G51" s="12"/>
      <c r="H51" s="10"/>
      <c r="I51" s="51">
        <f>IF(G51=1,E51*Face!$G$39,IF(G51=2,E51*Face!$G$40,IF(G51=3,E51*Face!$G$41,0)))</f>
        <v>0</v>
      </c>
      <c r="J51" s="51">
        <f>IF(G51=1,E51*Face!$H$39,IF(G51=2,E51*Face!$H$40,IF(G51=3,E51*Face!$H$41,0)))</f>
        <v>0</v>
      </c>
      <c r="K51" s="52"/>
      <c r="L51" s="24"/>
      <c r="M51" s="47">
        <v>13</v>
      </c>
      <c r="N51" s="93"/>
      <c r="O51" s="9"/>
      <c r="P51" s="9"/>
      <c r="Q51" s="45">
        <f t="shared" si="5"/>
        <v>0</v>
      </c>
      <c r="R51" s="10"/>
      <c r="S51" s="12"/>
      <c r="T51" s="10"/>
      <c r="U51" s="45">
        <f>IF(S51=1,Q51*Face!$G$39,IF(S51=2,Q51*Face!$G$40,IF(S51=3,Q51*Face!$G$41,0)))</f>
        <v>0</v>
      </c>
      <c r="V51" s="45">
        <f>IF(S51=1,Q51*Face!$H$39,IF(S51=2,Q51*Face!$H$40,IF(S51=3,Q51*Face!$H$41,0)))</f>
        <v>0</v>
      </c>
      <c r="W51" s="52"/>
      <c r="X51" s="24"/>
      <c r="Y51" s="47">
        <v>13</v>
      </c>
      <c r="Z51" s="93"/>
      <c r="AA51" s="9"/>
      <c r="AB51" s="9"/>
      <c r="AC51" s="51">
        <f t="shared" si="6"/>
        <v>0</v>
      </c>
      <c r="AD51" s="10"/>
      <c r="AE51" s="12"/>
      <c r="AF51" s="10"/>
      <c r="AG51" s="51">
        <f>IF(AE51=1,AC51*Face!$G$39,IF(AE51=2,AC51*Face!$G$40,IF(AE51=3,AC51*Face!$G$41,0)))</f>
        <v>0</v>
      </c>
      <c r="AH51" s="51">
        <f>IF(AE51=1,AC51*Face!$H$39,IF(AE51=2,AC51*Face!$H$40,IF(AE51=3,AC51*Face!$H$41,0)))</f>
        <v>0</v>
      </c>
      <c r="AI51" s="52"/>
      <c r="AJ51" s="24"/>
      <c r="AK51" s="47">
        <v>13</v>
      </c>
      <c r="AL51" s="93"/>
      <c r="AM51" s="9"/>
      <c r="AN51" s="9"/>
      <c r="AO51" s="45">
        <f t="shared" si="7"/>
        <v>0</v>
      </c>
      <c r="AP51" s="10"/>
      <c r="AQ51" s="12"/>
      <c r="AR51" s="10"/>
      <c r="AS51" s="45">
        <f>IF(AQ51=1,AO51*Face!$G$39,IF(AQ51=2,AO51*Face!$G$40,IF(AQ51=3,AO51*Face!$G$41,0)))</f>
        <v>0</v>
      </c>
      <c r="AT51" s="45">
        <f>IF(AQ51=1,AO51*Face!$H$39,IF(AQ51=2,AO51*Face!$H$40,IF(AQ51=3,AO51*Face!$H$41,0)))</f>
        <v>0</v>
      </c>
      <c r="AU51" s="52"/>
      <c r="AV51" s="24"/>
    </row>
    <row r="52" spans="1:48" ht="30" customHeight="1" x14ac:dyDescent="0.15">
      <c r="A52" s="47">
        <v>14</v>
      </c>
      <c r="B52" s="93"/>
      <c r="C52" s="9"/>
      <c r="D52" s="9"/>
      <c r="E52" s="51">
        <f t="shared" si="4"/>
        <v>0</v>
      </c>
      <c r="F52" s="10"/>
      <c r="G52" s="12"/>
      <c r="H52" s="10"/>
      <c r="I52" s="51">
        <f>IF(G52=1,E52*Face!$G$39,IF(G52=2,E52*Face!$G$40,IF(G52=3,E52*Face!$G$41,0)))</f>
        <v>0</v>
      </c>
      <c r="J52" s="51">
        <f>IF(G52=1,E52*Face!$H$39,IF(G52=2,E52*Face!$H$40,IF(G52=3,E52*Face!$H$41,0)))</f>
        <v>0</v>
      </c>
      <c r="K52" s="52"/>
      <c r="L52" s="24"/>
      <c r="M52" s="47">
        <v>14</v>
      </c>
      <c r="N52" s="93"/>
      <c r="O52" s="9"/>
      <c r="P52" s="9"/>
      <c r="Q52" s="45">
        <f t="shared" si="5"/>
        <v>0</v>
      </c>
      <c r="R52" s="10"/>
      <c r="S52" s="12"/>
      <c r="T52" s="10"/>
      <c r="U52" s="45">
        <f>IF(S52=1,Q52*Face!$G$39,IF(S52=2,Q52*Face!$G$40,IF(S52=3,Q52*Face!$G$41,0)))</f>
        <v>0</v>
      </c>
      <c r="V52" s="45">
        <f>IF(S52=1,Q52*Face!$H$39,IF(S52=2,Q52*Face!$H$40,IF(S52=3,Q52*Face!$H$41,0)))</f>
        <v>0</v>
      </c>
      <c r="W52" s="52"/>
      <c r="X52" s="24"/>
      <c r="Y52" s="47">
        <v>14</v>
      </c>
      <c r="Z52" s="93"/>
      <c r="AA52" s="9"/>
      <c r="AB52" s="9"/>
      <c r="AC52" s="51">
        <f t="shared" si="6"/>
        <v>0</v>
      </c>
      <c r="AD52" s="10"/>
      <c r="AE52" s="12"/>
      <c r="AF52" s="10"/>
      <c r="AG52" s="51">
        <f>IF(AE52=1,AC52*Face!$G$39,IF(AE52=2,AC52*Face!$G$40,IF(AE52=3,AC52*Face!$G$41,0)))</f>
        <v>0</v>
      </c>
      <c r="AH52" s="51">
        <f>IF(AE52=1,AC52*Face!$H$39,IF(AE52=2,AC52*Face!$H$40,IF(AE52=3,AC52*Face!$H$41,0)))</f>
        <v>0</v>
      </c>
      <c r="AI52" s="52"/>
      <c r="AJ52" s="24"/>
      <c r="AK52" s="47">
        <v>14</v>
      </c>
      <c r="AL52" s="93"/>
      <c r="AM52" s="9"/>
      <c r="AN52" s="9"/>
      <c r="AO52" s="45">
        <f t="shared" si="7"/>
        <v>0</v>
      </c>
      <c r="AP52" s="10"/>
      <c r="AQ52" s="12"/>
      <c r="AR52" s="10"/>
      <c r="AS52" s="45">
        <f>IF(AQ52=1,AO52*Face!$G$39,IF(AQ52=2,AO52*Face!$G$40,IF(AQ52=3,AO52*Face!$G$41,0)))</f>
        <v>0</v>
      </c>
      <c r="AT52" s="45">
        <f>IF(AQ52=1,AO52*Face!$H$39,IF(AQ52=2,AO52*Face!$H$40,IF(AQ52=3,AO52*Face!$H$41,0)))</f>
        <v>0</v>
      </c>
      <c r="AU52" s="52"/>
      <c r="AV52" s="24"/>
    </row>
    <row r="53" spans="1:48" ht="30" customHeight="1" x14ac:dyDescent="0.15">
      <c r="A53" s="47">
        <v>15</v>
      </c>
      <c r="B53" s="93"/>
      <c r="C53" s="9"/>
      <c r="D53" s="9"/>
      <c r="E53" s="51">
        <f t="shared" si="4"/>
        <v>0</v>
      </c>
      <c r="F53" s="10"/>
      <c r="G53" s="12"/>
      <c r="H53" s="10"/>
      <c r="I53" s="51">
        <f>IF(G53=1,E53*Face!$G$39,IF(G53=2,E53*Face!$G$40,IF(G53=3,E53*Face!$G$41,0)))</f>
        <v>0</v>
      </c>
      <c r="J53" s="51">
        <f>IF(G53=1,E53*Face!$H$39,IF(G53=2,E53*Face!$H$40,IF(G53=3,E53*Face!$H$41,0)))</f>
        <v>0</v>
      </c>
      <c r="K53" s="52"/>
      <c r="L53" s="24"/>
      <c r="M53" s="47">
        <v>15</v>
      </c>
      <c r="N53" s="93"/>
      <c r="O53" s="9"/>
      <c r="P53" s="9"/>
      <c r="Q53" s="45">
        <f t="shared" si="5"/>
        <v>0</v>
      </c>
      <c r="R53" s="10"/>
      <c r="S53" s="12"/>
      <c r="T53" s="10"/>
      <c r="U53" s="45">
        <f>IF(S53=1,Q53*Face!$G$39,IF(S53=2,Q53*Face!$G$40,IF(S53=3,Q53*Face!$G$41,0)))</f>
        <v>0</v>
      </c>
      <c r="V53" s="45">
        <f>IF(S53=1,Q53*Face!$H$39,IF(S53=2,Q53*Face!$H$40,IF(S53=3,Q53*Face!$H$41,0)))</f>
        <v>0</v>
      </c>
      <c r="W53" s="52"/>
      <c r="X53" s="24"/>
      <c r="Y53" s="47">
        <v>15</v>
      </c>
      <c r="Z53" s="93"/>
      <c r="AA53" s="9"/>
      <c r="AB53" s="9"/>
      <c r="AC53" s="51">
        <f t="shared" si="6"/>
        <v>0</v>
      </c>
      <c r="AD53" s="10"/>
      <c r="AE53" s="12"/>
      <c r="AF53" s="10"/>
      <c r="AG53" s="51">
        <f>IF(AE53=1,AC53*Face!$G$39,IF(AE53=2,AC53*Face!$G$40,IF(AE53=3,AC53*Face!$G$41,0)))</f>
        <v>0</v>
      </c>
      <c r="AH53" s="51">
        <f>IF(AE53=1,AC53*Face!$H$39,IF(AE53=2,AC53*Face!$H$40,IF(AE53=3,AC53*Face!$H$41,0)))</f>
        <v>0</v>
      </c>
      <c r="AI53" s="52"/>
      <c r="AJ53" s="24"/>
      <c r="AK53" s="47">
        <v>15</v>
      </c>
      <c r="AL53" s="93"/>
      <c r="AM53" s="9"/>
      <c r="AN53" s="9"/>
      <c r="AO53" s="45">
        <f t="shared" si="7"/>
        <v>0</v>
      </c>
      <c r="AP53" s="10"/>
      <c r="AQ53" s="12"/>
      <c r="AR53" s="10"/>
      <c r="AS53" s="45">
        <f>IF(AQ53=1,AO53*Face!$G$39,IF(AQ53=2,AO53*Face!$G$40,IF(AQ53=3,AO53*Face!$G$41,0)))</f>
        <v>0</v>
      </c>
      <c r="AT53" s="45">
        <f>IF(AQ53=1,AO53*Face!$H$39,IF(AQ53=2,AO53*Face!$H$40,IF(AQ53=3,AO53*Face!$H$41,0)))</f>
        <v>0</v>
      </c>
      <c r="AU53" s="52"/>
      <c r="AV53" s="24"/>
    </row>
    <row r="54" spans="1:48" ht="30" customHeight="1" x14ac:dyDescent="0.15">
      <c r="A54" s="47">
        <v>16</v>
      </c>
      <c r="B54" s="93"/>
      <c r="C54" s="9"/>
      <c r="D54" s="9"/>
      <c r="E54" s="51">
        <f t="shared" si="4"/>
        <v>0</v>
      </c>
      <c r="F54" s="10"/>
      <c r="G54" s="12"/>
      <c r="H54" s="10"/>
      <c r="I54" s="51">
        <f>IF(G54=1,E54*Face!$G$39,IF(G54=2,E54*Face!$G$40,IF(G54=3,E54*Face!$G$41,0)))</f>
        <v>0</v>
      </c>
      <c r="J54" s="51">
        <f>IF(G54=1,E54*Face!$H$39,IF(G54=2,E54*Face!$H$40,IF(G54=3,E54*Face!$H$41,0)))</f>
        <v>0</v>
      </c>
      <c r="K54" s="52"/>
      <c r="L54" s="24"/>
      <c r="M54" s="47">
        <v>16</v>
      </c>
      <c r="N54" s="93"/>
      <c r="O54" s="9"/>
      <c r="P54" s="9"/>
      <c r="Q54" s="45">
        <f t="shared" si="5"/>
        <v>0</v>
      </c>
      <c r="R54" s="10"/>
      <c r="S54" s="12"/>
      <c r="T54" s="10"/>
      <c r="U54" s="45">
        <f>IF(S54=1,Q54*Face!$G$39,IF(S54=2,Q54*Face!$G$40,IF(S54=3,Q54*Face!$G$41,0)))</f>
        <v>0</v>
      </c>
      <c r="V54" s="45">
        <f>IF(S54=1,Q54*Face!$H$39,IF(S54=2,Q54*Face!$H$40,IF(S54=3,Q54*Face!$H$41,0)))</f>
        <v>0</v>
      </c>
      <c r="W54" s="52"/>
      <c r="X54" s="24"/>
      <c r="Y54" s="47">
        <v>16</v>
      </c>
      <c r="Z54" s="93"/>
      <c r="AA54" s="9"/>
      <c r="AB54" s="9"/>
      <c r="AC54" s="51">
        <f t="shared" si="6"/>
        <v>0</v>
      </c>
      <c r="AD54" s="10"/>
      <c r="AE54" s="12"/>
      <c r="AF54" s="10"/>
      <c r="AG54" s="51">
        <f>IF(AE54=1,AC54*Face!$G$39,IF(AE54=2,AC54*Face!$G$40,IF(AE54=3,AC54*Face!$G$41,0)))</f>
        <v>0</v>
      </c>
      <c r="AH54" s="51">
        <f>IF(AE54=1,AC54*Face!$H$39,IF(AE54=2,AC54*Face!$H$40,IF(AE54=3,AC54*Face!$H$41,0)))</f>
        <v>0</v>
      </c>
      <c r="AI54" s="52"/>
      <c r="AJ54" s="24"/>
      <c r="AK54" s="47">
        <v>16</v>
      </c>
      <c r="AL54" s="93"/>
      <c r="AM54" s="9"/>
      <c r="AN54" s="9"/>
      <c r="AO54" s="45">
        <f t="shared" si="7"/>
        <v>0</v>
      </c>
      <c r="AP54" s="10"/>
      <c r="AQ54" s="12"/>
      <c r="AR54" s="10"/>
      <c r="AS54" s="45">
        <f>IF(AQ54=1,AO54*Face!$G$39,IF(AQ54=2,AO54*Face!$G$40,IF(AQ54=3,AO54*Face!$G$41,0)))</f>
        <v>0</v>
      </c>
      <c r="AT54" s="45">
        <f>IF(AQ54=1,AO54*Face!$H$39,IF(AQ54=2,AO54*Face!$H$40,IF(AQ54=3,AO54*Face!$H$41,0)))</f>
        <v>0</v>
      </c>
      <c r="AU54" s="52"/>
      <c r="AV54" s="24"/>
    </row>
    <row r="55" spans="1:48" ht="30" customHeight="1" x14ac:dyDescent="0.15">
      <c r="A55" s="47">
        <v>17</v>
      </c>
      <c r="B55" s="93"/>
      <c r="C55" s="9"/>
      <c r="D55" s="9"/>
      <c r="E55" s="51">
        <f t="shared" si="4"/>
        <v>0</v>
      </c>
      <c r="F55" s="10"/>
      <c r="G55" s="12"/>
      <c r="H55" s="10"/>
      <c r="I55" s="51">
        <f>IF(G55=1,E55*Face!$G$39,IF(G55=2,E55*Face!$G$40,IF(G55=3,E55*Face!$G$41,0)))</f>
        <v>0</v>
      </c>
      <c r="J55" s="51">
        <f>IF(G55=1,E55*Face!$H$39,IF(G55=2,E55*Face!$H$40,IF(G55=3,E55*Face!$H$41,0)))</f>
        <v>0</v>
      </c>
      <c r="K55" s="52"/>
      <c r="L55" s="24"/>
      <c r="M55" s="47">
        <v>17</v>
      </c>
      <c r="N55" s="93"/>
      <c r="O55" s="9"/>
      <c r="P55" s="9"/>
      <c r="Q55" s="45">
        <f t="shared" si="5"/>
        <v>0</v>
      </c>
      <c r="R55" s="10"/>
      <c r="S55" s="12"/>
      <c r="T55" s="10"/>
      <c r="U55" s="45">
        <f>IF(S55=1,Q55*Face!$G$39,IF(S55=2,Q55*Face!$G$40,IF(S55=3,Q55*Face!$G$41,0)))</f>
        <v>0</v>
      </c>
      <c r="V55" s="45">
        <f>IF(S55=1,Q55*Face!$H$39,IF(S55=2,Q55*Face!$H$40,IF(S55=3,Q55*Face!$H$41,0)))</f>
        <v>0</v>
      </c>
      <c r="W55" s="52"/>
      <c r="X55" s="24"/>
      <c r="Y55" s="47">
        <v>17</v>
      </c>
      <c r="Z55" s="93"/>
      <c r="AA55" s="9"/>
      <c r="AB55" s="9"/>
      <c r="AC55" s="51">
        <f t="shared" si="6"/>
        <v>0</v>
      </c>
      <c r="AD55" s="10"/>
      <c r="AE55" s="12"/>
      <c r="AF55" s="10"/>
      <c r="AG55" s="51">
        <f>IF(AE55=1,AC55*Face!$G$39,IF(AE55=2,AC55*Face!$G$40,IF(AE55=3,AC55*Face!$G$41,0)))</f>
        <v>0</v>
      </c>
      <c r="AH55" s="51">
        <f>IF(AE55=1,AC55*Face!$H$39,IF(AE55=2,AC55*Face!$H$40,IF(AE55=3,AC55*Face!$H$41,0)))</f>
        <v>0</v>
      </c>
      <c r="AI55" s="52"/>
      <c r="AJ55" s="24"/>
      <c r="AK55" s="47">
        <v>17</v>
      </c>
      <c r="AL55" s="93"/>
      <c r="AM55" s="9"/>
      <c r="AN55" s="9"/>
      <c r="AO55" s="45">
        <f t="shared" si="7"/>
        <v>0</v>
      </c>
      <c r="AP55" s="10"/>
      <c r="AQ55" s="12"/>
      <c r="AR55" s="10"/>
      <c r="AS55" s="45">
        <f>IF(AQ55=1,AO55*Face!$G$39,IF(AQ55=2,AO55*Face!$G$40,IF(AQ55=3,AO55*Face!$G$41,0)))</f>
        <v>0</v>
      </c>
      <c r="AT55" s="45">
        <f>IF(AQ55=1,AO55*Face!$H$39,IF(AQ55=2,AO55*Face!$H$40,IF(AQ55=3,AO55*Face!$H$41,0)))</f>
        <v>0</v>
      </c>
      <c r="AU55" s="52"/>
      <c r="AV55" s="24"/>
    </row>
    <row r="56" spans="1:48" ht="30" customHeight="1" x14ac:dyDescent="0.15">
      <c r="A56" s="47">
        <v>18</v>
      </c>
      <c r="B56" s="93"/>
      <c r="C56" s="9"/>
      <c r="D56" s="9"/>
      <c r="E56" s="51">
        <f t="shared" si="4"/>
        <v>0</v>
      </c>
      <c r="F56" s="10"/>
      <c r="G56" s="12"/>
      <c r="H56" s="10"/>
      <c r="I56" s="51">
        <f>IF(G56=1,E56*Face!$G$39,IF(G56=2,E56*Face!$G$40,IF(G56=3,E56*Face!$G$41,0)))</f>
        <v>0</v>
      </c>
      <c r="J56" s="51">
        <f>IF(G56=1,E56*Face!$H$39,IF(G56=2,E56*Face!$H$40,IF(G56=3,E56*Face!$H$41,0)))</f>
        <v>0</v>
      </c>
      <c r="K56" s="52"/>
      <c r="L56" s="24"/>
      <c r="M56" s="47">
        <v>18</v>
      </c>
      <c r="N56" s="93"/>
      <c r="O56" s="9"/>
      <c r="P56" s="9"/>
      <c r="Q56" s="45">
        <f t="shared" si="5"/>
        <v>0</v>
      </c>
      <c r="R56" s="10"/>
      <c r="S56" s="12"/>
      <c r="T56" s="10"/>
      <c r="U56" s="45">
        <f>IF(S56=1,Q56*Face!$G$39,IF(S56=2,Q56*Face!$G$40,IF(S56=3,Q56*Face!$G$41,0)))</f>
        <v>0</v>
      </c>
      <c r="V56" s="45">
        <f>IF(S56=1,Q56*Face!$H$39,IF(S56=2,Q56*Face!$H$40,IF(S56=3,Q56*Face!$H$41,0)))</f>
        <v>0</v>
      </c>
      <c r="W56" s="52"/>
      <c r="X56" s="24"/>
      <c r="Y56" s="47">
        <v>18</v>
      </c>
      <c r="Z56" s="93"/>
      <c r="AA56" s="9"/>
      <c r="AB56" s="9"/>
      <c r="AC56" s="51">
        <f t="shared" si="6"/>
        <v>0</v>
      </c>
      <c r="AD56" s="10"/>
      <c r="AE56" s="12"/>
      <c r="AF56" s="10"/>
      <c r="AG56" s="51">
        <f>IF(AE56=1,AC56*Face!$G$39,IF(AE56=2,AC56*Face!$G$40,IF(AE56=3,AC56*Face!$G$41,0)))</f>
        <v>0</v>
      </c>
      <c r="AH56" s="51">
        <f>IF(AE56=1,AC56*Face!$H$39,IF(AE56=2,AC56*Face!$H$40,IF(AE56=3,AC56*Face!$H$41,0)))</f>
        <v>0</v>
      </c>
      <c r="AI56" s="52"/>
      <c r="AJ56" s="24"/>
      <c r="AK56" s="47">
        <v>18</v>
      </c>
      <c r="AL56" s="93"/>
      <c r="AM56" s="9"/>
      <c r="AN56" s="9"/>
      <c r="AO56" s="45">
        <f t="shared" si="7"/>
        <v>0</v>
      </c>
      <c r="AP56" s="10"/>
      <c r="AQ56" s="12"/>
      <c r="AR56" s="10"/>
      <c r="AS56" s="45">
        <f>IF(AQ56=1,AO56*Face!$G$39,IF(AQ56=2,AO56*Face!$G$40,IF(AQ56=3,AO56*Face!$G$41,0)))</f>
        <v>0</v>
      </c>
      <c r="AT56" s="45">
        <f>IF(AQ56=1,AO56*Face!$H$39,IF(AQ56=2,AO56*Face!$H$40,IF(AQ56=3,AO56*Face!$H$41,0)))</f>
        <v>0</v>
      </c>
      <c r="AU56" s="52"/>
      <c r="AV56" s="24"/>
    </row>
    <row r="57" spans="1:48" ht="30" customHeight="1" x14ac:dyDescent="0.15">
      <c r="A57" s="47">
        <v>19</v>
      </c>
      <c r="B57" s="93"/>
      <c r="C57" s="9"/>
      <c r="D57" s="9"/>
      <c r="E57" s="51">
        <f t="shared" si="4"/>
        <v>0</v>
      </c>
      <c r="F57" s="10"/>
      <c r="G57" s="12"/>
      <c r="H57" s="10"/>
      <c r="I57" s="51">
        <f>IF(G57=1,E57*Face!$G$39,IF(G57=2,E57*Face!$G$40,IF(G57=3,E57*Face!$G$41,0)))</f>
        <v>0</v>
      </c>
      <c r="J57" s="51">
        <f>IF(G57=1,E57*Face!$H$39,IF(G57=2,E57*Face!$H$40,IF(G57=3,E57*Face!$H$41,0)))</f>
        <v>0</v>
      </c>
      <c r="K57" s="52"/>
      <c r="L57" s="24"/>
      <c r="M57" s="47">
        <v>19</v>
      </c>
      <c r="N57" s="93"/>
      <c r="O57" s="9"/>
      <c r="P57" s="9"/>
      <c r="Q57" s="45">
        <f t="shared" si="5"/>
        <v>0</v>
      </c>
      <c r="R57" s="10"/>
      <c r="S57" s="12"/>
      <c r="T57" s="10"/>
      <c r="U57" s="45">
        <f>IF(S57=1,Q57*Face!$G$39,IF(S57=2,Q57*Face!$G$40,IF(S57=3,Q57*Face!$G$41,0)))</f>
        <v>0</v>
      </c>
      <c r="V57" s="45">
        <f>IF(S57=1,Q57*Face!$H$39,IF(S57=2,Q57*Face!$H$40,IF(S57=3,Q57*Face!$H$41,0)))</f>
        <v>0</v>
      </c>
      <c r="W57" s="52"/>
      <c r="X57" s="24"/>
      <c r="Y57" s="47">
        <v>19</v>
      </c>
      <c r="Z57" s="93"/>
      <c r="AA57" s="9"/>
      <c r="AB57" s="9"/>
      <c r="AC57" s="51">
        <f t="shared" si="6"/>
        <v>0</v>
      </c>
      <c r="AD57" s="10"/>
      <c r="AE57" s="12"/>
      <c r="AF57" s="10"/>
      <c r="AG57" s="51">
        <f>IF(AE57=1,AC57*Face!$G$39,IF(AE57=2,AC57*Face!$G$40,IF(AE57=3,AC57*Face!$G$41,0)))</f>
        <v>0</v>
      </c>
      <c r="AH57" s="51">
        <f>IF(AE57=1,AC57*Face!$H$39,IF(AE57=2,AC57*Face!$H$40,IF(AE57=3,AC57*Face!$H$41,0)))</f>
        <v>0</v>
      </c>
      <c r="AI57" s="52"/>
      <c r="AJ57" s="24"/>
      <c r="AK57" s="47">
        <v>19</v>
      </c>
      <c r="AL57" s="93"/>
      <c r="AM57" s="9"/>
      <c r="AN57" s="9"/>
      <c r="AO57" s="45">
        <f t="shared" si="7"/>
        <v>0</v>
      </c>
      <c r="AP57" s="10"/>
      <c r="AQ57" s="12"/>
      <c r="AR57" s="10"/>
      <c r="AS57" s="45">
        <f>IF(AQ57=1,AO57*Face!$G$39,IF(AQ57=2,AO57*Face!$G$40,IF(AQ57=3,AO57*Face!$G$41,0)))</f>
        <v>0</v>
      </c>
      <c r="AT57" s="45">
        <f>IF(AQ57=1,AO57*Face!$H$39,IF(AQ57=2,AO57*Face!$H$40,IF(AQ57=3,AO57*Face!$H$41,0)))</f>
        <v>0</v>
      </c>
      <c r="AU57" s="52"/>
      <c r="AV57" s="24"/>
    </row>
    <row r="58" spans="1:48" ht="30" customHeight="1" x14ac:dyDescent="0.15">
      <c r="A58" s="47">
        <v>20</v>
      </c>
      <c r="B58" s="93"/>
      <c r="C58" s="9"/>
      <c r="D58" s="9"/>
      <c r="E58" s="51">
        <f t="shared" si="4"/>
        <v>0</v>
      </c>
      <c r="F58" s="10"/>
      <c r="G58" s="12"/>
      <c r="H58" s="10"/>
      <c r="I58" s="51">
        <f>IF(G58=1,E58*Face!$G$39,IF(G58=2,E58*Face!$G$40,IF(G58=3,E58*Face!$G$41,0)))</f>
        <v>0</v>
      </c>
      <c r="J58" s="51">
        <f>IF(G58=1,E58*Face!$H$39,IF(G58=2,E58*Face!$H$40,IF(G58=3,E58*Face!$H$41,0)))</f>
        <v>0</v>
      </c>
      <c r="K58" s="52"/>
      <c r="L58" s="24"/>
      <c r="M58" s="47">
        <v>20</v>
      </c>
      <c r="N58" s="93"/>
      <c r="O58" s="9"/>
      <c r="P58" s="9"/>
      <c r="Q58" s="45">
        <f t="shared" si="5"/>
        <v>0</v>
      </c>
      <c r="R58" s="10"/>
      <c r="S58" s="12"/>
      <c r="T58" s="10"/>
      <c r="U58" s="45">
        <f>IF(S58=1,Q58*Face!$G$39,IF(S58=2,Q58*Face!$G$40,IF(S58=3,Q58*Face!$G$41,0)))</f>
        <v>0</v>
      </c>
      <c r="V58" s="45">
        <f>IF(S58=1,Q58*Face!$H$39,IF(S58=2,Q58*Face!$H$40,IF(S58=3,Q58*Face!$H$41,0)))</f>
        <v>0</v>
      </c>
      <c r="W58" s="52"/>
      <c r="X58" s="24"/>
      <c r="Y58" s="47">
        <v>20</v>
      </c>
      <c r="Z58" s="93"/>
      <c r="AA58" s="9"/>
      <c r="AB58" s="9"/>
      <c r="AC58" s="51">
        <f t="shared" si="6"/>
        <v>0</v>
      </c>
      <c r="AD58" s="10"/>
      <c r="AE58" s="12"/>
      <c r="AF58" s="10"/>
      <c r="AG58" s="51">
        <f>IF(AE58=1,AC58*Face!$G$39,IF(AE58=2,AC58*Face!$G$40,IF(AE58=3,AC58*Face!$G$41,0)))</f>
        <v>0</v>
      </c>
      <c r="AH58" s="51">
        <f>IF(AE58=1,AC58*Face!$H$39,IF(AE58=2,AC58*Face!$H$40,IF(AE58=3,AC58*Face!$H$41,0)))</f>
        <v>0</v>
      </c>
      <c r="AI58" s="52"/>
      <c r="AJ58" s="24"/>
      <c r="AK58" s="47">
        <v>20</v>
      </c>
      <c r="AL58" s="93"/>
      <c r="AM58" s="9"/>
      <c r="AN58" s="9"/>
      <c r="AO58" s="45">
        <f t="shared" si="7"/>
        <v>0</v>
      </c>
      <c r="AP58" s="10"/>
      <c r="AQ58" s="12"/>
      <c r="AR58" s="10"/>
      <c r="AS58" s="45">
        <f>IF(AQ58=1,AO58*Face!$G$39,IF(AQ58=2,AO58*Face!$G$40,IF(AQ58=3,AO58*Face!$G$41,0)))</f>
        <v>0</v>
      </c>
      <c r="AT58" s="45">
        <f>IF(AQ58=1,AO58*Face!$H$39,IF(AQ58=2,AO58*Face!$H$40,IF(AQ58=3,AO58*Face!$H$41,0)))</f>
        <v>0</v>
      </c>
      <c r="AU58" s="52"/>
      <c r="AV58" s="24"/>
    </row>
    <row r="59" spans="1:48" ht="30" customHeight="1" x14ac:dyDescent="0.15">
      <c r="A59" s="47">
        <v>21</v>
      </c>
      <c r="B59" s="93"/>
      <c r="C59" s="9"/>
      <c r="D59" s="9"/>
      <c r="E59" s="51">
        <f t="shared" si="4"/>
        <v>0</v>
      </c>
      <c r="F59" s="11"/>
      <c r="G59" s="12"/>
      <c r="H59" s="11"/>
      <c r="I59" s="51">
        <f>IF(G59=1,E59*Face!$G$39,IF(G59=2,E59*Face!$G$40,IF(G59=3,E59*Face!$G$41,0)))</f>
        <v>0</v>
      </c>
      <c r="J59" s="51">
        <f>IF(G59=1,E59*Face!$H$39,IF(G59=2,E59*Face!$H$40,IF(G59=3,E59*Face!$H$41,0)))</f>
        <v>0</v>
      </c>
      <c r="K59" s="52"/>
      <c r="L59" s="24"/>
      <c r="M59" s="47">
        <v>21</v>
      </c>
      <c r="N59" s="93"/>
      <c r="O59" s="9"/>
      <c r="P59" s="9"/>
      <c r="Q59" s="45">
        <f t="shared" si="5"/>
        <v>0</v>
      </c>
      <c r="R59" s="11"/>
      <c r="S59" s="12"/>
      <c r="T59" s="11"/>
      <c r="U59" s="45">
        <f>IF(S59=1,Q59*Face!$G$39,IF(S59=2,Q59*Face!$G$40,IF(S59=3,Q59*Face!$G$41,0)))</f>
        <v>0</v>
      </c>
      <c r="V59" s="45">
        <f>IF(S59=1,Q59*Face!$H$39,IF(S59=2,Q59*Face!$H$40,IF(S59=3,Q59*Face!$H$41,0)))</f>
        <v>0</v>
      </c>
      <c r="W59" s="52"/>
      <c r="X59" s="24"/>
      <c r="Y59" s="47">
        <v>21</v>
      </c>
      <c r="Z59" s="93"/>
      <c r="AA59" s="9"/>
      <c r="AB59" s="9"/>
      <c r="AC59" s="51">
        <f t="shared" si="6"/>
        <v>0</v>
      </c>
      <c r="AD59" s="11"/>
      <c r="AE59" s="12"/>
      <c r="AF59" s="11"/>
      <c r="AG59" s="51">
        <f>IF(AE59=1,AC59*Face!$G$39,IF(AE59=2,AC59*Face!$G$40,IF(AE59=3,AC59*Face!$G$41,0)))</f>
        <v>0</v>
      </c>
      <c r="AH59" s="51">
        <f>IF(AE59=1,AC59*Face!$H$39,IF(AE59=2,AC59*Face!$H$40,IF(AE59=3,AC59*Face!$H$41,0)))</f>
        <v>0</v>
      </c>
      <c r="AI59" s="52"/>
      <c r="AJ59" s="24"/>
      <c r="AK59" s="47">
        <v>21</v>
      </c>
      <c r="AL59" s="93"/>
      <c r="AM59" s="9"/>
      <c r="AN59" s="9"/>
      <c r="AO59" s="45">
        <f t="shared" si="7"/>
        <v>0</v>
      </c>
      <c r="AP59" s="11"/>
      <c r="AQ59" s="12"/>
      <c r="AR59" s="11"/>
      <c r="AS59" s="45">
        <f>IF(AQ59=1,AO59*Face!$G$39,IF(AQ59=2,AO59*Face!$G$40,IF(AQ59=3,AO59*Face!$G$41,0)))</f>
        <v>0</v>
      </c>
      <c r="AT59" s="45">
        <f>IF(AQ59=1,AO59*Face!$H$39,IF(AQ59=2,AO59*Face!$H$40,IF(AQ59=3,AO59*Face!$H$41,0)))</f>
        <v>0</v>
      </c>
      <c r="AU59" s="52"/>
      <c r="AV59" s="24"/>
    </row>
    <row r="60" spans="1:48" ht="30" customHeight="1" x14ac:dyDescent="0.15">
      <c r="A60" s="47">
        <v>22</v>
      </c>
      <c r="B60" s="93"/>
      <c r="C60" s="9"/>
      <c r="D60" s="9"/>
      <c r="E60" s="51">
        <f t="shared" si="4"/>
        <v>0</v>
      </c>
      <c r="F60" s="10"/>
      <c r="G60" s="12"/>
      <c r="H60" s="10"/>
      <c r="I60" s="51">
        <f>IF(G60=1,E60*Face!$G$39,IF(G60=2,E60*Face!$G$40,IF(G60=3,E60*Face!$G$41,0)))</f>
        <v>0</v>
      </c>
      <c r="J60" s="51">
        <f>IF(G60=1,E60*Face!$H$39,IF(G60=2,E60*Face!$H$40,IF(G60=3,E60*Face!$H$41,0)))</f>
        <v>0</v>
      </c>
      <c r="K60" s="52"/>
      <c r="L60" s="24"/>
      <c r="M60" s="47">
        <v>22</v>
      </c>
      <c r="N60" s="93"/>
      <c r="O60" s="9"/>
      <c r="P60" s="9"/>
      <c r="Q60" s="45">
        <f t="shared" si="5"/>
        <v>0</v>
      </c>
      <c r="R60" s="10"/>
      <c r="S60" s="12"/>
      <c r="T60" s="10"/>
      <c r="U60" s="45">
        <f>IF(S60=1,Q60*Face!$G$39,IF(S60=2,Q60*Face!$G$40,IF(S60=3,Q60*Face!$G$41,0)))</f>
        <v>0</v>
      </c>
      <c r="V60" s="45">
        <f>IF(S60=1,Q60*Face!$H$39,IF(S60=2,Q60*Face!$H$40,IF(S60=3,Q60*Face!$H$41,0)))</f>
        <v>0</v>
      </c>
      <c r="W60" s="52"/>
      <c r="X60" s="24"/>
      <c r="Y60" s="47">
        <v>22</v>
      </c>
      <c r="Z60" s="93"/>
      <c r="AA60" s="9"/>
      <c r="AB60" s="9"/>
      <c r="AC60" s="51">
        <f t="shared" si="6"/>
        <v>0</v>
      </c>
      <c r="AD60" s="10"/>
      <c r="AE60" s="12"/>
      <c r="AF60" s="10"/>
      <c r="AG60" s="51">
        <f>IF(AE60=1,AC60*Face!$G$39,IF(AE60=2,AC60*Face!$G$40,IF(AE60=3,AC60*Face!$G$41,0)))</f>
        <v>0</v>
      </c>
      <c r="AH60" s="51">
        <f>IF(AE60=1,AC60*Face!$H$39,IF(AE60=2,AC60*Face!$H$40,IF(AE60=3,AC60*Face!$H$41,0)))</f>
        <v>0</v>
      </c>
      <c r="AI60" s="52"/>
      <c r="AJ60" s="24"/>
      <c r="AK60" s="47">
        <v>22</v>
      </c>
      <c r="AL60" s="93"/>
      <c r="AM60" s="9"/>
      <c r="AN60" s="9"/>
      <c r="AO60" s="45">
        <f t="shared" si="7"/>
        <v>0</v>
      </c>
      <c r="AP60" s="10"/>
      <c r="AQ60" s="12"/>
      <c r="AR60" s="10"/>
      <c r="AS60" s="45">
        <f>IF(AQ60=1,AO60*Face!$G$39,IF(AQ60=2,AO60*Face!$G$40,IF(AQ60=3,AO60*Face!$G$41,0)))</f>
        <v>0</v>
      </c>
      <c r="AT60" s="45">
        <f>IF(AQ60=1,AO60*Face!$H$39,IF(AQ60=2,AO60*Face!$H$40,IF(AQ60=3,AO60*Face!$H$41,0)))</f>
        <v>0</v>
      </c>
      <c r="AU60" s="52"/>
      <c r="AV60" s="24"/>
    </row>
    <row r="61" spans="1:48" ht="30" customHeight="1" x14ac:dyDescent="0.15">
      <c r="A61" s="47">
        <v>23</v>
      </c>
      <c r="B61" s="93"/>
      <c r="C61" s="9"/>
      <c r="D61" s="9"/>
      <c r="E61" s="51">
        <f t="shared" si="4"/>
        <v>0</v>
      </c>
      <c r="F61" s="10"/>
      <c r="G61" s="12"/>
      <c r="H61" s="10"/>
      <c r="I61" s="51">
        <f>IF(G61=1,E61*Face!$G$39,IF(G61=2,E61*Face!$G$40,IF(G61=3,E61*Face!$G$41,0)))</f>
        <v>0</v>
      </c>
      <c r="J61" s="51">
        <f>IF(G61=1,E61*Face!$H$39,IF(G61=2,E61*Face!$H$40,IF(G61=3,E61*Face!$H$41,0)))</f>
        <v>0</v>
      </c>
      <c r="K61" s="52"/>
      <c r="L61" s="24"/>
      <c r="M61" s="47">
        <v>23</v>
      </c>
      <c r="N61" s="93"/>
      <c r="O61" s="9"/>
      <c r="P61" s="9"/>
      <c r="Q61" s="45">
        <f t="shared" si="5"/>
        <v>0</v>
      </c>
      <c r="R61" s="10"/>
      <c r="S61" s="12"/>
      <c r="T61" s="10"/>
      <c r="U61" s="45">
        <f>IF(S61=1,Q61*Face!$G$39,IF(S61=2,Q61*Face!$G$40,IF(S61=3,Q61*Face!$G$41,0)))</f>
        <v>0</v>
      </c>
      <c r="V61" s="45">
        <f>IF(S61=1,Q61*Face!$H$39,IF(S61=2,Q61*Face!$H$40,IF(S61=3,Q61*Face!$H$41,0)))</f>
        <v>0</v>
      </c>
      <c r="W61" s="52"/>
      <c r="X61" s="24"/>
      <c r="Y61" s="47">
        <v>23</v>
      </c>
      <c r="Z61" s="93"/>
      <c r="AA61" s="9"/>
      <c r="AB61" s="9"/>
      <c r="AC61" s="51">
        <f t="shared" si="6"/>
        <v>0</v>
      </c>
      <c r="AD61" s="10"/>
      <c r="AE61" s="12"/>
      <c r="AF61" s="10"/>
      <c r="AG61" s="51">
        <f>IF(AE61=1,AC61*Face!$G$39,IF(AE61=2,AC61*Face!$G$40,IF(AE61=3,AC61*Face!$G$41,0)))</f>
        <v>0</v>
      </c>
      <c r="AH61" s="51">
        <f>IF(AE61=1,AC61*Face!$H$39,IF(AE61=2,AC61*Face!$H$40,IF(AE61=3,AC61*Face!$H$41,0)))</f>
        <v>0</v>
      </c>
      <c r="AI61" s="52"/>
      <c r="AJ61" s="24"/>
      <c r="AK61" s="47">
        <v>23</v>
      </c>
      <c r="AL61" s="93"/>
      <c r="AM61" s="9"/>
      <c r="AN61" s="9"/>
      <c r="AO61" s="45">
        <f t="shared" si="7"/>
        <v>0</v>
      </c>
      <c r="AP61" s="10"/>
      <c r="AQ61" s="12"/>
      <c r="AR61" s="10"/>
      <c r="AS61" s="45">
        <f>IF(AQ61=1,AO61*Face!$G$39,IF(AQ61=2,AO61*Face!$G$40,IF(AQ61=3,AO61*Face!$G$41,0)))</f>
        <v>0</v>
      </c>
      <c r="AT61" s="45">
        <f>IF(AQ61=1,AO61*Face!$H$39,IF(AQ61=2,AO61*Face!$H$40,IF(AQ61=3,AO61*Face!$H$41,0)))</f>
        <v>0</v>
      </c>
      <c r="AU61" s="52"/>
      <c r="AV61" s="24"/>
    </row>
    <row r="62" spans="1:48" ht="30" customHeight="1" x14ac:dyDescent="0.15">
      <c r="A62" s="47">
        <v>24</v>
      </c>
      <c r="B62" s="93"/>
      <c r="C62" s="9"/>
      <c r="D62" s="9"/>
      <c r="E62" s="51">
        <f t="shared" si="4"/>
        <v>0</v>
      </c>
      <c r="F62" s="10"/>
      <c r="G62" s="12"/>
      <c r="H62" s="10"/>
      <c r="I62" s="51">
        <f>IF(G62=1,E62*Face!$G$39,IF(G62=2,E62*Face!$G$40,IF(G62=3,E62*Face!$G$41,0)))</f>
        <v>0</v>
      </c>
      <c r="J62" s="51">
        <f>IF(G62=1,E62*Face!$H$39,IF(G62=2,E62*Face!$H$40,IF(G62=3,E62*Face!$H$41,0)))</f>
        <v>0</v>
      </c>
      <c r="K62" s="52"/>
      <c r="L62" s="24"/>
      <c r="M62" s="47">
        <v>24</v>
      </c>
      <c r="N62" s="93"/>
      <c r="O62" s="9"/>
      <c r="P62" s="9"/>
      <c r="Q62" s="45">
        <f t="shared" si="5"/>
        <v>0</v>
      </c>
      <c r="R62" s="10"/>
      <c r="S62" s="12"/>
      <c r="T62" s="10"/>
      <c r="U62" s="45">
        <f>IF(S62=1,Q62*Face!$G$39,IF(S62=2,Q62*Face!$G$40,IF(S62=3,Q62*Face!$G$41,0)))</f>
        <v>0</v>
      </c>
      <c r="V62" s="45">
        <f>IF(S62=1,Q62*Face!$H$39,IF(S62=2,Q62*Face!$H$40,IF(S62=3,Q62*Face!$H$41,0)))</f>
        <v>0</v>
      </c>
      <c r="W62" s="52"/>
      <c r="X62" s="24"/>
      <c r="Y62" s="47">
        <v>24</v>
      </c>
      <c r="Z62" s="93"/>
      <c r="AA62" s="9"/>
      <c r="AB62" s="9"/>
      <c r="AC62" s="51">
        <f t="shared" si="6"/>
        <v>0</v>
      </c>
      <c r="AD62" s="10"/>
      <c r="AE62" s="12"/>
      <c r="AF62" s="10"/>
      <c r="AG62" s="51">
        <f>IF(AE62=1,AC62*Face!$G$39,IF(AE62=2,AC62*Face!$G$40,IF(AE62=3,AC62*Face!$G$41,0)))</f>
        <v>0</v>
      </c>
      <c r="AH62" s="51">
        <f>IF(AE62=1,AC62*Face!$H$39,IF(AE62=2,AC62*Face!$H$40,IF(AE62=3,AC62*Face!$H$41,0)))</f>
        <v>0</v>
      </c>
      <c r="AI62" s="52"/>
      <c r="AJ62" s="24"/>
      <c r="AK62" s="47">
        <v>24</v>
      </c>
      <c r="AL62" s="93"/>
      <c r="AM62" s="9"/>
      <c r="AN62" s="9"/>
      <c r="AO62" s="45">
        <f t="shared" si="7"/>
        <v>0</v>
      </c>
      <c r="AP62" s="10"/>
      <c r="AQ62" s="12"/>
      <c r="AR62" s="10"/>
      <c r="AS62" s="45">
        <f>IF(AQ62=1,AO62*Face!$G$39,IF(AQ62=2,AO62*Face!$G$40,IF(AQ62=3,AO62*Face!$G$41,0)))</f>
        <v>0</v>
      </c>
      <c r="AT62" s="45">
        <f>IF(AQ62=1,AO62*Face!$H$39,IF(AQ62=2,AO62*Face!$H$40,IF(AQ62=3,AO62*Face!$H$41,0)))</f>
        <v>0</v>
      </c>
      <c r="AU62" s="52"/>
      <c r="AV62" s="24"/>
    </row>
    <row r="63" spans="1:48" ht="30" customHeight="1" x14ac:dyDescent="0.15">
      <c r="A63" s="47">
        <v>25</v>
      </c>
      <c r="B63" s="93"/>
      <c r="C63" s="9"/>
      <c r="D63" s="9"/>
      <c r="E63" s="51">
        <f t="shared" si="4"/>
        <v>0</v>
      </c>
      <c r="F63" s="10"/>
      <c r="G63" s="12"/>
      <c r="H63" s="10"/>
      <c r="I63" s="51">
        <f>IF(G63=1,E63*Face!$G$39,IF(G63=2,E63*Face!$G$40,IF(G63=3,E63*Face!$G$41,0)))</f>
        <v>0</v>
      </c>
      <c r="J63" s="51">
        <f>IF(G63=1,E63*Face!$H$39,IF(G63=2,E63*Face!$H$40,IF(G63=3,E63*Face!$H$41,0)))</f>
        <v>0</v>
      </c>
      <c r="K63" s="52"/>
      <c r="L63" s="24"/>
      <c r="M63" s="47">
        <v>25</v>
      </c>
      <c r="N63" s="93"/>
      <c r="O63" s="9"/>
      <c r="P63" s="9"/>
      <c r="Q63" s="45">
        <f t="shared" si="5"/>
        <v>0</v>
      </c>
      <c r="R63" s="10"/>
      <c r="S63" s="12"/>
      <c r="T63" s="10"/>
      <c r="U63" s="45">
        <f>IF(S63=1,Q63*Face!$G$39,IF(S63=2,Q63*Face!$G$40,IF(S63=3,Q63*Face!$G$41,0)))</f>
        <v>0</v>
      </c>
      <c r="V63" s="45">
        <f>IF(S63=1,Q63*Face!$H$39,IF(S63=2,Q63*Face!$H$40,IF(S63=3,Q63*Face!$H$41,0)))</f>
        <v>0</v>
      </c>
      <c r="W63" s="52"/>
      <c r="X63" s="24"/>
      <c r="Y63" s="47">
        <v>25</v>
      </c>
      <c r="Z63" s="93"/>
      <c r="AA63" s="9"/>
      <c r="AB63" s="9"/>
      <c r="AC63" s="51">
        <f t="shared" si="6"/>
        <v>0</v>
      </c>
      <c r="AD63" s="10"/>
      <c r="AE63" s="12"/>
      <c r="AF63" s="10"/>
      <c r="AG63" s="51">
        <f>IF(AE63=1,AC63*Face!$G$39,IF(AE63=2,AC63*Face!$G$40,IF(AE63=3,AC63*Face!$G$41,0)))</f>
        <v>0</v>
      </c>
      <c r="AH63" s="51">
        <f>IF(AE63=1,AC63*Face!$H$39,IF(AE63=2,AC63*Face!$H$40,IF(AE63=3,AC63*Face!$H$41,0)))</f>
        <v>0</v>
      </c>
      <c r="AI63" s="52"/>
      <c r="AJ63" s="24"/>
      <c r="AK63" s="47">
        <v>25</v>
      </c>
      <c r="AL63" s="93"/>
      <c r="AM63" s="9"/>
      <c r="AN63" s="9"/>
      <c r="AO63" s="45">
        <f t="shared" si="7"/>
        <v>0</v>
      </c>
      <c r="AP63" s="10"/>
      <c r="AQ63" s="12"/>
      <c r="AR63" s="10"/>
      <c r="AS63" s="45">
        <f>IF(AQ63=1,AO63*Face!$G$39,IF(AQ63=2,AO63*Face!$G$40,IF(AQ63=3,AO63*Face!$G$41,0)))</f>
        <v>0</v>
      </c>
      <c r="AT63" s="45">
        <f>IF(AQ63=1,AO63*Face!$H$39,IF(AQ63=2,AO63*Face!$H$40,IF(AQ63=3,AO63*Face!$H$41,0)))</f>
        <v>0</v>
      </c>
      <c r="AU63" s="52"/>
      <c r="AV63" s="24"/>
    </row>
    <row r="64" spans="1:48" ht="30" customHeight="1" x14ac:dyDescent="0.15">
      <c r="A64" s="47">
        <v>26</v>
      </c>
      <c r="B64" s="93"/>
      <c r="C64" s="9"/>
      <c r="D64" s="9"/>
      <c r="E64" s="51">
        <f t="shared" si="4"/>
        <v>0</v>
      </c>
      <c r="F64" s="10"/>
      <c r="G64" s="12"/>
      <c r="H64" s="10"/>
      <c r="I64" s="51">
        <f>IF(G64=1,E64*Face!$G$39,IF(G64=2,E64*Face!$G$40,IF(G64=3,E64*Face!$G$41,0)))</f>
        <v>0</v>
      </c>
      <c r="J64" s="51">
        <f>IF(G64=1,E64*Face!$H$39,IF(G64=2,E64*Face!$H$40,IF(G64=3,E64*Face!$H$41,0)))</f>
        <v>0</v>
      </c>
      <c r="K64" s="52"/>
      <c r="L64" s="24"/>
      <c r="M64" s="47">
        <v>26</v>
      </c>
      <c r="N64" s="93"/>
      <c r="O64" s="9"/>
      <c r="P64" s="9"/>
      <c r="Q64" s="45">
        <f t="shared" si="5"/>
        <v>0</v>
      </c>
      <c r="R64" s="10"/>
      <c r="S64" s="12"/>
      <c r="T64" s="10"/>
      <c r="U64" s="45">
        <f>IF(S64=1,Q64*Face!$G$39,IF(S64=2,Q64*Face!$G$40,IF(S64=3,Q64*Face!$G$41,0)))</f>
        <v>0</v>
      </c>
      <c r="V64" s="45">
        <f>IF(S64=1,Q64*Face!$H$39,IF(S64=2,Q64*Face!$H$40,IF(S64=3,Q64*Face!$H$41,0)))</f>
        <v>0</v>
      </c>
      <c r="W64" s="52"/>
      <c r="X64" s="24"/>
      <c r="Y64" s="47">
        <v>26</v>
      </c>
      <c r="Z64" s="93"/>
      <c r="AA64" s="9"/>
      <c r="AB64" s="9"/>
      <c r="AC64" s="51">
        <f t="shared" si="6"/>
        <v>0</v>
      </c>
      <c r="AD64" s="10"/>
      <c r="AE64" s="12"/>
      <c r="AF64" s="10"/>
      <c r="AG64" s="51">
        <f>IF(AE64=1,AC64*Face!$G$39,IF(AE64=2,AC64*Face!$G$40,IF(AE64=3,AC64*Face!$G$41,0)))</f>
        <v>0</v>
      </c>
      <c r="AH64" s="51">
        <f>IF(AE64=1,AC64*Face!$H$39,IF(AE64=2,AC64*Face!$H$40,IF(AE64=3,AC64*Face!$H$41,0)))</f>
        <v>0</v>
      </c>
      <c r="AI64" s="52"/>
      <c r="AJ64" s="24"/>
      <c r="AK64" s="47">
        <v>26</v>
      </c>
      <c r="AL64" s="93"/>
      <c r="AM64" s="9"/>
      <c r="AN64" s="9"/>
      <c r="AO64" s="45">
        <f t="shared" si="7"/>
        <v>0</v>
      </c>
      <c r="AP64" s="10"/>
      <c r="AQ64" s="12"/>
      <c r="AR64" s="10"/>
      <c r="AS64" s="45">
        <f>IF(AQ64=1,AO64*Face!$G$39,IF(AQ64=2,AO64*Face!$G$40,IF(AQ64=3,AO64*Face!$G$41,0)))</f>
        <v>0</v>
      </c>
      <c r="AT64" s="45">
        <f>IF(AQ64=1,AO64*Face!$H$39,IF(AQ64=2,AO64*Face!$H$40,IF(AQ64=3,AO64*Face!$H$41,0)))</f>
        <v>0</v>
      </c>
      <c r="AU64" s="52"/>
      <c r="AV64" s="24"/>
    </row>
    <row r="65" spans="1:48" ht="30" customHeight="1" x14ac:dyDescent="0.15">
      <c r="A65" s="47">
        <v>27</v>
      </c>
      <c r="B65" s="93"/>
      <c r="C65" s="9"/>
      <c r="D65" s="9"/>
      <c r="E65" s="51">
        <f t="shared" si="4"/>
        <v>0</v>
      </c>
      <c r="F65" s="10"/>
      <c r="G65" s="12"/>
      <c r="H65" s="10"/>
      <c r="I65" s="51">
        <f>IF(G65=1,E65*Face!$G$39,IF(G65=2,E65*Face!$G$40,IF(G65=3,E65*Face!$G$41,0)))</f>
        <v>0</v>
      </c>
      <c r="J65" s="51">
        <f>IF(G65=1,E65*Face!$H$39,IF(G65=2,E65*Face!$H$40,IF(G65=3,E65*Face!$H$41,0)))</f>
        <v>0</v>
      </c>
      <c r="K65" s="52"/>
      <c r="L65" s="24"/>
      <c r="M65" s="47">
        <v>27</v>
      </c>
      <c r="N65" s="93"/>
      <c r="O65" s="9"/>
      <c r="P65" s="9"/>
      <c r="Q65" s="45">
        <f t="shared" si="5"/>
        <v>0</v>
      </c>
      <c r="R65" s="10"/>
      <c r="S65" s="12"/>
      <c r="T65" s="10"/>
      <c r="U65" s="45">
        <f>IF(S65=1,Q65*Face!$G$39,IF(S65=2,Q65*Face!$G$40,IF(S65=3,Q65*Face!$G$41,0)))</f>
        <v>0</v>
      </c>
      <c r="V65" s="45">
        <f>IF(S65=1,Q65*Face!$H$39,IF(S65=2,Q65*Face!$H$40,IF(S65=3,Q65*Face!$H$41,0)))</f>
        <v>0</v>
      </c>
      <c r="W65" s="52"/>
      <c r="X65" s="24"/>
      <c r="Y65" s="47">
        <v>27</v>
      </c>
      <c r="Z65" s="93"/>
      <c r="AA65" s="9"/>
      <c r="AB65" s="9"/>
      <c r="AC65" s="51">
        <f t="shared" si="6"/>
        <v>0</v>
      </c>
      <c r="AD65" s="10"/>
      <c r="AE65" s="12"/>
      <c r="AF65" s="10"/>
      <c r="AG65" s="51">
        <f>IF(AE65=1,AC65*Face!$G$39,IF(AE65=2,AC65*Face!$G$40,IF(AE65=3,AC65*Face!$G$41,0)))</f>
        <v>0</v>
      </c>
      <c r="AH65" s="51">
        <f>IF(AE65=1,AC65*Face!$H$39,IF(AE65=2,AC65*Face!$H$40,IF(AE65=3,AC65*Face!$H$41,0)))</f>
        <v>0</v>
      </c>
      <c r="AI65" s="52"/>
      <c r="AJ65" s="24"/>
      <c r="AK65" s="47">
        <v>27</v>
      </c>
      <c r="AL65" s="93"/>
      <c r="AM65" s="9"/>
      <c r="AN65" s="9"/>
      <c r="AO65" s="45">
        <f t="shared" si="7"/>
        <v>0</v>
      </c>
      <c r="AP65" s="10"/>
      <c r="AQ65" s="12"/>
      <c r="AR65" s="10"/>
      <c r="AS65" s="45">
        <f>IF(AQ65=1,AO65*Face!$G$39,IF(AQ65=2,AO65*Face!$G$40,IF(AQ65=3,AO65*Face!$G$41,0)))</f>
        <v>0</v>
      </c>
      <c r="AT65" s="45">
        <f>IF(AQ65=1,AO65*Face!$H$39,IF(AQ65=2,AO65*Face!$H$40,IF(AQ65=3,AO65*Face!$H$41,0)))</f>
        <v>0</v>
      </c>
      <c r="AU65" s="52"/>
      <c r="AV65" s="24"/>
    </row>
    <row r="66" spans="1:48" ht="30" customHeight="1" x14ac:dyDescent="0.15">
      <c r="A66" s="47">
        <v>28</v>
      </c>
      <c r="B66" s="93"/>
      <c r="C66" s="9"/>
      <c r="D66" s="9"/>
      <c r="E66" s="51">
        <f t="shared" si="4"/>
        <v>0</v>
      </c>
      <c r="F66" s="10"/>
      <c r="G66" s="12"/>
      <c r="H66" s="10"/>
      <c r="I66" s="51">
        <f>IF(G66=1,E66*Face!$G$39,IF(G66=2,E66*Face!$G$40,IF(G66=3,E66*Face!$G$41,0)))</f>
        <v>0</v>
      </c>
      <c r="J66" s="51">
        <f>IF(G66=1,E66*Face!$H$39,IF(G66=2,E66*Face!$H$40,IF(G66=3,E66*Face!$H$41,0)))</f>
        <v>0</v>
      </c>
      <c r="K66" s="52"/>
      <c r="L66" s="24"/>
      <c r="M66" s="47">
        <v>28</v>
      </c>
      <c r="N66" s="93"/>
      <c r="O66" s="9"/>
      <c r="P66" s="9"/>
      <c r="Q66" s="45">
        <f t="shared" si="5"/>
        <v>0</v>
      </c>
      <c r="R66" s="10"/>
      <c r="S66" s="12"/>
      <c r="T66" s="10"/>
      <c r="U66" s="45">
        <f>IF(S66=1,Q66*Face!$G$39,IF(S66=2,Q66*Face!$G$40,IF(S66=3,Q66*Face!$G$41,0)))</f>
        <v>0</v>
      </c>
      <c r="V66" s="45">
        <f>IF(S66=1,Q66*Face!$H$39,IF(S66=2,Q66*Face!$H$40,IF(S66=3,Q66*Face!$H$41,0)))</f>
        <v>0</v>
      </c>
      <c r="W66" s="52"/>
      <c r="X66" s="24"/>
      <c r="Y66" s="47">
        <v>28</v>
      </c>
      <c r="Z66" s="93"/>
      <c r="AA66" s="9"/>
      <c r="AB66" s="9"/>
      <c r="AC66" s="51">
        <f t="shared" si="6"/>
        <v>0</v>
      </c>
      <c r="AD66" s="10"/>
      <c r="AE66" s="12"/>
      <c r="AF66" s="10"/>
      <c r="AG66" s="51">
        <f>IF(AE66=1,AC66*Face!$G$39,IF(AE66=2,AC66*Face!$G$40,IF(AE66=3,AC66*Face!$G$41,0)))</f>
        <v>0</v>
      </c>
      <c r="AH66" s="51">
        <f>IF(AE66=1,AC66*Face!$H$39,IF(AE66=2,AC66*Face!$H$40,IF(AE66=3,AC66*Face!$H$41,0)))</f>
        <v>0</v>
      </c>
      <c r="AI66" s="52"/>
      <c r="AJ66" s="24"/>
      <c r="AK66" s="47">
        <v>28</v>
      </c>
      <c r="AL66" s="93"/>
      <c r="AM66" s="9"/>
      <c r="AN66" s="9"/>
      <c r="AO66" s="45">
        <f t="shared" si="7"/>
        <v>0</v>
      </c>
      <c r="AP66" s="10"/>
      <c r="AQ66" s="12"/>
      <c r="AR66" s="10"/>
      <c r="AS66" s="45">
        <f>IF(AQ66=1,AO66*Face!$G$39,IF(AQ66=2,AO66*Face!$G$40,IF(AQ66=3,AO66*Face!$G$41,0)))</f>
        <v>0</v>
      </c>
      <c r="AT66" s="45">
        <f>IF(AQ66=1,AO66*Face!$H$39,IF(AQ66=2,AO66*Face!$H$40,IF(AQ66=3,AO66*Face!$H$41,0)))</f>
        <v>0</v>
      </c>
      <c r="AU66" s="52"/>
      <c r="AV66" s="24"/>
    </row>
    <row r="67" spans="1:48" ht="30" customHeight="1" x14ac:dyDescent="0.15">
      <c r="A67" s="47">
        <v>29</v>
      </c>
      <c r="B67" s="93"/>
      <c r="C67" s="9"/>
      <c r="D67" s="9"/>
      <c r="E67" s="51">
        <f t="shared" si="4"/>
        <v>0</v>
      </c>
      <c r="F67" s="10"/>
      <c r="G67" s="12"/>
      <c r="H67" s="10"/>
      <c r="I67" s="51">
        <f>IF(G67=1,E67*Face!$G$39,IF(G67=2,E67*Face!$G$40,IF(G67=3,E67*Face!$G$41,0)))</f>
        <v>0</v>
      </c>
      <c r="J67" s="51">
        <f>IF(G67=1,E67*Face!$H$39,IF(G67=2,E67*Face!$H$40,IF(G67=3,E67*Face!$H$41,0)))</f>
        <v>0</v>
      </c>
      <c r="K67" s="52"/>
      <c r="L67" s="24"/>
      <c r="M67" s="47">
        <v>29</v>
      </c>
      <c r="N67" s="93"/>
      <c r="O67" s="9"/>
      <c r="P67" s="9"/>
      <c r="Q67" s="45">
        <f t="shared" si="5"/>
        <v>0</v>
      </c>
      <c r="R67" s="10"/>
      <c r="S67" s="12"/>
      <c r="T67" s="10"/>
      <c r="U67" s="45">
        <f>IF(S67=1,Q67*Face!$G$39,IF(S67=2,Q67*Face!$G$40,IF(S67=3,Q67*Face!$G$41,0)))</f>
        <v>0</v>
      </c>
      <c r="V67" s="45">
        <f>IF(S67=1,Q67*Face!$H$39,IF(S67=2,Q67*Face!$H$40,IF(S67=3,Q67*Face!$H$41,0)))</f>
        <v>0</v>
      </c>
      <c r="W67" s="52"/>
      <c r="X67" s="24"/>
      <c r="Y67" s="47">
        <v>29</v>
      </c>
      <c r="Z67" s="93"/>
      <c r="AA67" s="9"/>
      <c r="AB67" s="9"/>
      <c r="AC67" s="51">
        <f t="shared" si="6"/>
        <v>0</v>
      </c>
      <c r="AD67" s="10"/>
      <c r="AE67" s="12"/>
      <c r="AF67" s="10"/>
      <c r="AG67" s="51">
        <f>IF(AE67=1,AC67*Face!$G$39,IF(AE67=2,AC67*Face!$G$40,IF(AE67=3,AC67*Face!$G$41,0)))</f>
        <v>0</v>
      </c>
      <c r="AH67" s="51">
        <f>IF(AE67=1,AC67*Face!$H$39,IF(AE67=2,AC67*Face!$H$40,IF(AE67=3,AC67*Face!$H$41,0)))</f>
        <v>0</v>
      </c>
      <c r="AI67" s="52"/>
      <c r="AJ67" s="24"/>
      <c r="AK67" s="47">
        <v>29</v>
      </c>
      <c r="AL67" s="93"/>
      <c r="AM67" s="9"/>
      <c r="AN67" s="9"/>
      <c r="AO67" s="45">
        <f t="shared" si="7"/>
        <v>0</v>
      </c>
      <c r="AP67" s="10"/>
      <c r="AQ67" s="12"/>
      <c r="AR67" s="10"/>
      <c r="AS67" s="45">
        <f>IF(AQ67=1,AO67*Face!$G$39,IF(AQ67=2,AO67*Face!$G$40,IF(AQ67=3,AO67*Face!$G$41,0)))</f>
        <v>0</v>
      </c>
      <c r="AT67" s="45">
        <f>IF(AQ67=1,AO67*Face!$H$39,IF(AQ67=2,AO67*Face!$H$40,IF(AQ67=3,AO67*Face!$H$41,0)))</f>
        <v>0</v>
      </c>
      <c r="AU67" s="52"/>
      <c r="AV67" s="24"/>
    </row>
    <row r="68" spans="1:48" ht="30" customHeight="1" thickBot="1" x14ac:dyDescent="0.2">
      <c r="A68" s="47">
        <v>30</v>
      </c>
      <c r="B68" s="93"/>
      <c r="C68" s="9"/>
      <c r="D68" s="9"/>
      <c r="E68" s="51">
        <f t="shared" si="4"/>
        <v>0</v>
      </c>
      <c r="F68" s="10"/>
      <c r="G68" s="12"/>
      <c r="H68" s="10"/>
      <c r="I68" s="51">
        <f>IF(G68=1,E68*Face!$G$39,IF(G68=2,E68*Face!$G$40,IF(G68=3,E68*Face!$G$41,0)))</f>
        <v>0</v>
      </c>
      <c r="J68" s="51">
        <f>IF(G68=1,E68*Face!$H$39,IF(G68=2,E68*Face!$H$40,IF(G68=3,E68*Face!$H$41,0)))</f>
        <v>0</v>
      </c>
      <c r="K68" s="52"/>
      <c r="L68" s="24"/>
      <c r="M68" s="53">
        <v>30</v>
      </c>
      <c r="N68" s="94"/>
      <c r="O68" s="32"/>
      <c r="P68" s="32"/>
      <c r="Q68" s="89">
        <f t="shared" si="5"/>
        <v>0</v>
      </c>
      <c r="R68" s="33"/>
      <c r="S68" s="34"/>
      <c r="T68" s="33"/>
      <c r="U68" s="89">
        <f>IF(S68=1,Q68*Face!$G$39,IF(S68=2,Q68*Face!$G$40,IF(S68=3,Q68*Face!$G$41,0)))</f>
        <v>0</v>
      </c>
      <c r="V68" s="89">
        <f>IF(S68=1,Q68*Face!$H$39,IF(S68=2,Q68*Face!$H$40,IF(S68=3,Q68*Face!$H$41,0)))</f>
        <v>0</v>
      </c>
      <c r="W68" s="55"/>
      <c r="X68" s="24"/>
      <c r="Y68" s="47">
        <v>30</v>
      </c>
      <c r="Z68" s="93"/>
      <c r="AA68" s="9"/>
      <c r="AB68" s="9"/>
      <c r="AC68" s="51">
        <f t="shared" si="6"/>
        <v>0</v>
      </c>
      <c r="AD68" s="10"/>
      <c r="AE68" s="12"/>
      <c r="AF68" s="10"/>
      <c r="AG68" s="51">
        <f>IF(AE68=1,AC68*Face!$G$39,IF(AE68=2,AC68*Face!$G$40,IF(AE68=3,AC68*Face!$G$41,0)))</f>
        <v>0</v>
      </c>
      <c r="AH68" s="51">
        <f>IF(AE68=1,AC68*Face!$H$39,IF(AE68=2,AC68*Face!$H$40,IF(AE68=3,AC68*Face!$H$41,0)))</f>
        <v>0</v>
      </c>
      <c r="AI68" s="52"/>
      <c r="AJ68" s="24"/>
      <c r="AK68" s="53">
        <v>30</v>
      </c>
      <c r="AL68" s="94"/>
      <c r="AM68" s="32"/>
      <c r="AN68" s="32"/>
      <c r="AO68" s="89">
        <f t="shared" si="7"/>
        <v>0</v>
      </c>
      <c r="AP68" s="33"/>
      <c r="AQ68" s="34"/>
      <c r="AR68" s="33"/>
      <c r="AS68" s="89">
        <f>IF(AQ68=1,AO68*Face!$G$39,IF(AQ68=2,AO68*Face!$G$40,IF(AQ68=3,AO68*Face!$G$41,0)))</f>
        <v>0</v>
      </c>
      <c r="AT68" s="89">
        <f>IF(AQ68=1,AO68*Face!$H$39,IF(AQ68=2,AO68*Face!$H$40,IF(AQ68=3,AO68*Face!$H$41,0)))</f>
        <v>0</v>
      </c>
      <c r="AU68" s="55"/>
      <c r="AV68" s="24"/>
    </row>
    <row r="69" spans="1:48" ht="30" customHeight="1" thickBot="1" x14ac:dyDescent="0.2">
      <c r="A69" s="53">
        <v>31</v>
      </c>
      <c r="B69" s="94"/>
      <c r="C69" s="32"/>
      <c r="D69" s="32"/>
      <c r="E69" s="54">
        <f t="shared" si="4"/>
        <v>0</v>
      </c>
      <c r="F69" s="33"/>
      <c r="G69" s="34"/>
      <c r="H69" s="33"/>
      <c r="I69" s="54">
        <f>IF(G69=1,E69*Face!$G$39,IF(G69=2,E69*Face!$G$40,IF(G69=3,E69*Face!$G$41,0)))</f>
        <v>0</v>
      </c>
      <c r="J69" s="54">
        <f>IF(G69=1,E69*Face!$H$39,IF(G69=2,E69*Face!$H$40,IF(G69=3,E69*Face!$H$41,0)))</f>
        <v>0</v>
      </c>
      <c r="K69" s="55"/>
      <c r="L69" s="24"/>
      <c r="M69" s="165" t="s">
        <v>13</v>
      </c>
      <c r="N69" s="166"/>
      <c r="O69" s="166"/>
      <c r="P69" s="166"/>
      <c r="Q69" s="59">
        <f>SUM(Q39:Q68)</f>
        <v>0</v>
      </c>
      <c r="R69" s="56"/>
      <c r="S69" s="57"/>
      <c r="T69" s="58"/>
      <c r="U69" s="59">
        <f>SUM(U39:U68)</f>
        <v>0</v>
      </c>
      <c r="V69" s="59">
        <f>SUM(V39:V68)</f>
        <v>0</v>
      </c>
      <c r="W69" s="60"/>
      <c r="X69" s="24"/>
      <c r="Y69" s="53">
        <v>31</v>
      </c>
      <c r="Z69" s="94"/>
      <c r="AA69" s="32"/>
      <c r="AB69" s="32"/>
      <c r="AC69" s="54">
        <f t="shared" si="6"/>
        <v>0</v>
      </c>
      <c r="AD69" s="33"/>
      <c r="AE69" s="34"/>
      <c r="AF69" s="33"/>
      <c r="AG69" s="54">
        <f>IF(AE69=1,AC69*Face!$G$39,IF(AE69=2,AC69*Face!$G$40,IF(AE69=3,AC69*Face!$G$41,0)))</f>
        <v>0</v>
      </c>
      <c r="AH69" s="54">
        <f>IF(AE69=1,AC69*Face!$H$39,IF(AE69=2,AC69*Face!$H$40,IF(AE69=3,AC69*Face!$H$41,0)))</f>
        <v>0</v>
      </c>
      <c r="AI69" s="55"/>
      <c r="AJ69" s="24"/>
      <c r="AK69" s="165" t="s">
        <v>13</v>
      </c>
      <c r="AL69" s="166"/>
      <c r="AM69" s="166"/>
      <c r="AN69" s="166"/>
      <c r="AO69" s="59">
        <f>SUM(AO39:AO68)</f>
        <v>0</v>
      </c>
      <c r="AP69" s="56"/>
      <c r="AQ69" s="57"/>
      <c r="AR69" s="58"/>
      <c r="AS69" s="59">
        <f>SUM(AS39:AS68)</f>
        <v>0</v>
      </c>
      <c r="AT69" s="59">
        <f>SUM(AT39:AT68)</f>
        <v>0</v>
      </c>
      <c r="AU69" s="60"/>
      <c r="AV69" s="24"/>
    </row>
    <row r="70" spans="1:48" ht="30" customHeight="1" thickBot="1" x14ac:dyDescent="0.2">
      <c r="A70" s="165" t="s">
        <v>13</v>
      </c>
      <c r="B70" s="166"/>
      <c r="C70" s="166"/>
      <c r="D70" s="166"/>
      <c r="E70" s="59">
        <f>SUM(E39:E69)</f>
        <v>0</v>
      </c>
      <c r="F70" s="56"/>
      <c r="G70" s="57"/>
      <c r="H70" s="58"/>
      <c r="I70" s="59">
        <f>SUM(I39:I69)</f>
        <v>0</v>
      </c>
      <c r="J70" s="59">
        <f>SUM(J39:J69)</f>
        <v>0</v>
      </c>
      <c r="K70" s="60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165" t="s">
        <v>13</v>
      </c>
      <c r="Z70" s="166"/>
      <c r="AA70" s="166"/>
      <c r="AB70" s="166"/>
      <c r="AC70" s="59">
        <f>SUM(AC39:AC69)</f>
        <v>0</v>
      </c>
      <c r="AD70" s="56"/>
      <c r="AE70" s="57"/>
      <c r="AF70" s="58"/>
      <c r="AG70" s="59">
        <f>SUM(AG39:AG69)</f>
        <v>0</v>
      </c>
      <c r="AH70" s="59">
        <f>SUM(AH39:AH69)</f>
        <v>0</v>
      </c>
      <c r="AI70" s="60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</row>
    <row r="71" spans="1:48" ht="21" customHeight="1" thickBot="1" x14ac:dyDescent="0.25">
      <c r="A71" s="156" t="s">
        <v>21</v>
      </c>
      <c r="B71" s="156"/>
      <c r="C71" s="35"/>
      <c r="D71" s="35"/>
      <c r="E71" s="35"/>
      <c r="F71" s="35"/>
      <c r="G71" s="36"/>
      <c r="H71" s="35"/>
      <c r="I71" s="98"/>
      <c r="J71" s="157" t="str">
        <f>IF(Face!$F$6="","",Face!$F$6)</f>
        <v/>
      </c>
      <c r="K71" s="157"/>
      <c r="L71" s="24"/>
      <c r="M71" s="156" t="s">
        <v>22</v>
      </c>
      <c r="N71" s="156"/>
      <c r="O71" s="35"/>
      <c r="P71" s="35"/>
      <c r="Q71" s="35"/>
      <c r="R71" s="35"/>
      <c r="S71" s="36"/>
      <c r="T71" s="35"/>
      <c r="U71" s="98"/>
      <c r="V71" s="157" t="str">
        <f>IF(Face!$F$6="","",Face!$F$6)</f>
        <v/>
      </c>
      <c r="W71" s="157"/>
      <c r="X71" s="24"/>
      <c r="Y71" s="156" t="s">
        <v>23</v>
      </c>
      <c r="Z71" s="156"/>
      <c r="AA71" s="35"/>
      <c r="AB71" s="35"/>
      <c r="AC71" s="35"/>
      <c r="AD71" s="35"/>
      <c r="AE71" s="36"/>
      <c r="AF71" s="35"/>
      <c r="AG71" s="98"/>
      <c r="AH71" s="157" t="str">
        <f>IF(Face!$F$6="","",Face!$F$6)</f>
        <v/>
      </c>
      <c r="AI71" s="157"/>
      <c r="AJ71" s="24"/>
      <c r="AK71" s="167" t="s">
        <v>43</v>
      </c>
      <c r="AL71" s="167"/>
      <c r="AM71" s="167"/>
      <c r="AN71" s="167"/>
      <c r="AO71" s="35"/>
      <c r="AP71" s="35"/>
      <c r="AQ71" s="36"/>
      <c r="AR71" s="35"/>
      <c r="AS71" s="35"/>
      <c r="AT71" s="36"/>
      <c r="AU71" s="24"/>
      <c r="AV71" s="24"/>
    </row>
    <row r="72" spans="1:48" ht="18" customHeight="1" x14ac:dyDescent="0.15">
      <c r="A72" s="150" t="s">
        <v>1</v>
      </c>
      <c r="B72" s="152" t="s">
        <v>2</v>
      </c>
      <c r="C72" s="37" t="s">
        <v>28</v>
      </c>
      <c r="D72" s="37" t="s">
        <v>29</v>
      </c>
      <c r="E72" s="154" t="s">
        <v>3</v>
      </c>
      <c r="F72" s="160" t="s">
        <v>4</v>
      </c>
      <c r="G72" s="152" t="s">
        <v>31</v>
      </c>
      <c r="H72" s="160" t="s">
        <v>5</v>
      </c>
      <c r="I72" s="160" t="s">
        <v>65</v>
      </c>
      <c r="J72" s="162"/>
      <c r="K72" s="163" t="s">
        <v>51</v>
      </c>
      <c r="L72" s="24"/>
      <c r="M72" s="150" t="s">
        <v>1</v>
      </c>
      <c r="N72" s="152" t="s">
        <v>2</v>
      </c>
      <c r="O72" s="37" t="s">
        <v>28</v>
      </c>
      <c r="P72" s="37" t="s">
        <v>29</v>
      </c>
      <c r="Q72" s="154" t="s">
        <v>3</v>
      </c>
      <c r="R72" s="160" t="s">
        <v>4</v>
      </c>
      <c r="S72" s="152" t="s">
        <v>31</v>
      </c>
      <c r="T72" s="160" t="s">
        <v>5</v>
      </c>
      <c r="U72" s="160" t="s">
        <v>65</v>
      </c>
      <c r="V72" s="162"/>
      <c r="W72" s="163" t="s">
        <v>51</v>
      </c>
      <c r="X72" s="24"/>
      <c r="Y72" s="150" t="s">
        <v>1</v>
      </c>
      <c r="Z72" s="152" t="s">
        <v>2</v>
      </c>
      <c r="AA72" s="37" t="s">
        <v>28</v>
      </c>
      <c r="AB72" s="37" t="s">
        <v>29</v>
      </c>
      <c r="AC72" s="154" t="s">
        <v>3</v>
      </c>
      <c r="AD72" s="160" t="s">
        <v>4</v>
      </c>
      <c r="AE72" s="152" t="s">
        <v>31</v>
      </c>
      <c r="AF72" s="160" t="s">
        <v>5</v>
      </c>
      <c r="AG72" s="160" t="s">
        <v>65</v>
      </c>
      <c r="AH72" s="162"/>
      <c r="AI72" s="163" t="s">
        <v>51</v>
      </c>
      <c r="AJ72" s="24"/>
      <c r="AK72" s="175" t="s">
        <v>1</v>
      </c>
      <c r="AL72" s="170" t="s">
        <v>2</v>
      </c>
      <c r="AM72" s="61" t="s">
        <v>28</v>
      </c>
      <c r="AN72" s="61" t="s">
        <v>29</v>
      </c>
      <c r="AO72" s="168" t="s">
        <v>3</v>
      </c>
      <c r="AP72" s="172" t="s">
        <v>4</v>
      </c>
      <c r="AQ72" s="170" t="s">
        <v>31</v>
      </c>
      <c r="AR72" s="172" t="s">
        <v>5</v>
      </c>
      <c r="AS72" s="172" t="s">
        <v>64</v>
      </c>
      <c r="AT72" s="174"/>
      <c r="AU72" s="158" t="s">
        <v>51</v>
      </c>
      <c r="AV72" s="24"/>
    </row>
    <row r="73" spans="1:48" ht="18" customHeight="1" thickBot="1" x14ac:dyDescent="0.2">
      <c r="A73" s="151"/>
      <c r="B73" s="153"/>
      <c r="C73" s="38" t="s">
        <v>30</v>
      </c>
      <c r="D73" s="38" t="s">
        <v>30</v>
      </c>
      <c r="E73" s="155"/>
      <c r="F73" s="161"/>
      <c r="G73" s="153"/>
      <c r="H73" s="161"/>
      <c r="I73" s="39" t="str">
        <f>Face!$G$38</f>
        <v>(E)</v>
      </c>
      <c r="J73" s="40" t="str">
        <f>Face!$H$38</f>
        <v>(F)</v>
      </c>
      <c r="K73" s="164"/>
      <c r="L73" s="24"/>
      <c r="M73" s="151"/>
      <c r="N73" s="153"/>
      <c r="O73" s="38" t="s">
        <v>30</v>
      </c>
      <c r="P73" s="38" t="s">
        <v>30</v>
      </c>
      <c r="Q73" s="155"/>
      <c r="R73" s="161"/>
      <c r="S73" s="153"/>
      <c r="T73" s="161"/>
      <c r="U73" s="39" t="str">
        <f>Face!$G$38</f>
        <v>(E)</v>
      </c>
      <c r="V73" s="40" t="str">
        <f>Face!$H$38</f>
        <v>(F)</v>
      </c>
      <c r="W73" s="164"/>
      <c r="X73" s="24"/>
      <c r="Y73" s="151"/>
      <c r="Z73" s="153"/>
      <c r="AA73" s="38" t="s">
        <v>30</v>
      </c>
      <c r="AB73" s="38" t="s">
        <v>30</v>
      </c>
      <c r="AC73" s="155"/>
      <c r="AD73" s="161"/>
      <c r="AE73" s="153"/>
      <c r="AF73" s="161"/>
      <c r="AG73" s="39" t="str">
        <f>Face!$G$38</f>
        <v>(E)</v>
      </c>
      <c r="AH73" s="40" t="str">
        <f>Face!$H$38</f>
        <v>(F)</v>
      </c>
      <c r="AI73" s="164"/>
      <c r="AJ73" s="24"/>
      <c r="AK73" s="176"/>
      <c r="AL73" s="171"/>
      <c r="AM73" s="62" t="s">
        <v>30</v>
      </c>
      <c r="AN73" s="62" t="s">
        <v>30</v>
      </c>
      <c r="AO73" s="169"/>
      <c r="AP73" s="173"/>
      <c r="AQ73" s="171"/>
      <c r="AR73" s="173"/>
      <c r="AS73" s="63" t="str">
        <f>Face!$G$38</f>
        <v>(E)</v>
      </c>
      <c r="AT73" s="64" t="str">
        <f>Face!$H$38</f>
        <v>(F)</v>
      </c>
      <c r="AU73" s="159"/>
      <c r="AV73" s="24"/>
    </row>
    <row r="74" spans="1:48" ht="30" customHeight="1" x14ac:dyDescent="0.15">
      <c r="A74" s="41">
        <v>1</v>
      </c>
      <c r="B74" s="92"/>
      <c r="C74" s="29"/>
      <c r="D74" s="29"/>
      <c r="E74" s="45">
        <f t="shared" ref="E74:E104" si="8">D74-C74</f>
        <v>0</v>
      </c>
      <c r="F74" s="30"/>
      <c r="G74" s="31"/>
      <c r="H74" s="30"/>
      <c r="I74" s="45">
        <f>IF(G74=1,E74*Face!$G$39,IF(G74=2,E74*Face!$G$40,IF(G74=3,E74*Face!$G$41,0)))</f>
        <v>0</v>
      </c>
      <c r="J74" s="45">
        <f>IF(G74=1,E74*Face!$H$39,IF(G74=2,E74*Face!$H$40,IF(G74=3,E74*Face!$H$41,0)))</f>
        <v>0</v>
      </c>
      <c r="K74" s="46"/>
      <c r="L74" s="24"/>
      <c r="M74" s="41">
        <v>1</v>
      </c>
      <c r="N74" s="92"/>
      <c r="O74" s="29"/>
      <c r="P74" s="29"/>
      <c r="Q74" s="45">
        <f t="shared" ref="Q74:Q104" si="9">P74-O74</f>
        <v>0</v>
      </c>
      <c r="R74" s="30"/>
      <c r="S74" s="31"/>
      <c r="T74" s="30"/>
      <c r="U74" s="45">
        <f>IF(S74=1,Q74*Face!$G$39,IF(S74=2,Q74*Face!$G$40,IF(S74=3,Q74*Face!$G$41,0)))</f>
        <v>0</v>
      </c>
      <c r="V74" s="45">
        <f>IF(S74=1,Q74*Face!$H$39,IF(S74=2,Q74*Face!$H$40,IF(S74=3,Q74*Face!$H$41,0)))</f>
        <v>0</v>
      </c>
      <c r="W74" s="46"/>
      <c r="X74" s="24"/>
      <c r="Y74" s="41">
        <v>1</v>
      </c>
      <c r="Z74" s="92"/>
      <c r="AA74" s="29"/>
      <c r="AB74" s="29"/>
      <c r="AC74" s="45">
        <f t="shared" ref="AC74:AC101" si="10">AB74-AA74</f>
        <v>0</v>
      </c>
      <c r="AD74" s="30"/>
      <c r="AE74" s="31"/>
      <c r="AF74" s="30"/>
      <c r="AG74" s="45">
        <f>IF(AE74=1,AC74*Face!$G$39,IF(AE74=2,AC74*Face!$G$40,IF(AE74=3,AC74*Face!$G$41,0)))</f>
        <v>0</v>
      </c>
      <c r="AH74" s="45">
        <f>IF(AE74=1,AC74*Face!$H$39,IF(AE74=2,AC74*Face!$H$40,IF(AE74=3,AC74*Face!$H$41,0)))</f>
        <v>0</v>
      </c>
      <c r="AI74" s="46"/>
      <c r="AJ74" s="24"/>
      <c r="AK74" s="65">
        <v>1</v>
      </c>
      <c r="AL74" s="96" t="s">
        <v>1</v>
      </c>
      <c r="AM74" s="42"/>
      <c r="AN74" s="42"/>
      <c r="AO74" s="66">
        <f t="shared" ref="AO74:AO84" si="11">AN74-AM74</f>
        <v>0</v>
      </c>
      <c r="AP74" s="43"/>
      <c r="AQ74" s="44"/>
      <c r="AR74" s="43"/>
      <c r="AS74" s="67">
        <f>IF(AQ74=1,AO74*Face!$G$39,IF(AQ74=2,AO74*Face!$G$40,IF(AQ74=3,AO74*Face!$G$41,0)))</f>
        <v>0</v>
      </c>
      <c r="AT74" s="68">
        <f>IF(AQ74=1,AO74*Face!$H$39,IF(AQ74=2,AO74*Face!$H$40,IF(AQ74=3,AO74*Face!$H$41,0)))</f>
        <v>0</v>
      </c>
      <c r="AU74" s="69"/>
      <c r="AV74" s="24"/>
    </row>
    <row r="75" spans="1:48" ht="30" customHeight="1" x14ac:dyDescent="0.15">
      <c r="A75" s="41">
        <v>2</v>
      </c>
      <c r="B75" s="93"/>
      <c r="C75" s="9"/>
      <c r="D75" s="9"/>
      <c r="E75" s="51">
        <f t="shared" si="8"/>
        <v>0</v>
      </c>
      <c r="F75" s="10"/>
      <c r="G75" s="12"/>
      <c r="H75" s="10"/>
      <c r="I75" s="51">
        <f>IF(G75=1,E75*Face!$G$39,IF(G75=2,E75*Face!$G$40,IF(G75=3,E75*Face!$G$41,0)))</f>
        <v>0</v>
      </c>
      <c r="J75" s="51">
        <f>IF(G75=1,E75*Face!$H$39,IF(G75=2,E75*Face!$H$40,IF(G75=3,E75*Face!$H$41,0)))</f>
        <v>0</v>
      </c>
      <c r="K75" s="52"/>
      <c r="L75" s="24"/>
      <c r="M75" s="41">
        <v>2</v>
      </c>
      <c r="N75" s="93"/>
      <c r="O75" s="9"/>
      <c r="P75" s="9"/>
      <c r="Q75" s="51">
        <f t="shared" si="9"/>
        <v>0</v>
      </c>
      <c r="R75" s="10"/>
      <c r="S75" s="12"/>
      <c r="T75" s="10"/>
      <c r="U75" s="51">
        <f>IF(S75=1,Q75*Face!$G$39,IF(S75=2,Q75*Face!$G$40,IF(S75=3,Q75*Face!$G$41,0)))</f>
        <v>0</v>
      </c>
      <c r="V75" s="51">
        <f>IF(S75=1,Q75*Face!$H$39,IF(S75=2,Q75*Face!$H$40,IF(S75=3,Q75*Face!$H$41,0)))</f>
        <v>0</v>
      </c>
      <c r="W75" s="52"/>
      <c r="X75" s="24"/>
      <c r="Y75" s="47">
        <v>2</v>
      </c>
      <c r="Z75" s="93"/>
      <c r="AA75" s="9"/>
      <c r="AB75" s="9"/>
      <c r="AC75" s="51">
        <f t="shared" si="10"/>
        <v>0</v>
      </c>
      <c r="AD75" s="10"/>
      <c r="AE75" s="12"/>
      <c r="AF75" s="10"/>
      <c r="AG75" s="51">
        <f>IF(AE75=1,AC75*Face!$G$39,IF(AE75=2,AC75*Face!$G$40,IF(AE75=3,AC75*Face!$G$41,0)))</f>
        <v>0</v>
      </c>
      <c r="AH75" s="51">
        <f>IF(AE75=1,AC75*Face!$H$39,IF(AE75=2,AC75*Face!$H$40,IF(AE75=3,AC75*Face!$H$41,0)))</f>
        <v>0</v>
      </c>
      <c r="AI75" s="52"/>
      <c r="AJ75" s="24"/>
      <c r="AK75" s="70">
        <v>2</v>
      </c>
      <c r="AL75" s="97" t="s">
        <v>6</v>
      </c>
      <c r="AM75" s="48"/>
      <c r="AN75" s="48"/>
      <c r="AO75" s="71">
        <f t="shared" si="11"/>
        <v>0</v>
      </c>
      <c r="AP75" s="49"/>
      <c r="AQ75" s="50"/>
      <c r="AR75" s="49"/>
      <c r="AS75" s="72">
        <f>IF(AQ75=1,AO75*Face!$G$39,IF(AQ75=2,AO75*Face!$G$40,IF(AQ75=3,AO75*Face!$G$41,0)))</f>
        <v>0</v>
      </c>
      <c r="AT75" s="73">
        <f>IF(AQ75=1,AO75*Face!$H$39,IF(AQ75=2,AO75*Face!$H$40,IF(AQ75=3,AO75*Face!$H$41,0)))</f>
        <v>0</v>
      </c>
      <c r="AU75" s="74"/>
      <c r="AV75" s="24"/>
    </row>
    <row r="76" spans="1:48" ht="30" customHeight="1" x14ac:dyDescent="0.15">
      <c r="A76" s="47">
        <v>3</v>
      </c>
      <c r="B76" s="93"/>
      <c r="C76" s="9"/>
      <c r="D76" s="9"/>
      <c r="E76" s="51">
        <f t="shared" si="8"/>
        <v>0</v>
      </c>
      <c r="F76" s="10"/>
      <c r="G76" s="12"/>
      <c r="H76" s="10"/>
      <c r="I76" s="51">
        <f>IF(G76=1,E76*Face!$G$39,IF(G76=2,E76*Face!$G$40,IF(G76=3,E76*Face!$G$41,0)))</f>
        <v>0</v>
      </c>
      <c r="J76" s="51">
        <f>IF(G76=1,E76*Face!$H$39,IF(G76=2,E76*Face!$H$40,IF(G76=3,E76*Face!$H$41,0)))</f>
        <v>0</v>
      </c>
      <c r="K76" s="52"/>
      <c r="L76" s="24"/>
      <c r="M76" s="47">
        <v>3</v>
      </c>
      <c r="N76" s="93"/>
      <c r="O76" s="9"/>
      <c r="P76" s="9"/>
      <c r="Q76" s="51">
        <f t="shared" si="9"/>
        <v>0</v>
      </c>
      <c r="R76" s="10"/>
      <c r="S76" s="12"/>
      <c r="T76" s="10"/>
      <c r="U76" s="51">
        <f>IF(S76=1,Q76*Face!$G$39,IF(S76=2,Q76*Face!$G$40,IF(S76=3,Q76*Face!$G$41,0)))</f>
        <v>0</v>
      </c>
      <c r="V76" s="51">
        <f>IF(S76=1,Q76*Face!$H$39,IF(S76=2,Q76*Face!$H$40,IF(S76=3,Q76*Face!$H$41,0)))</f>
        <v>0</v>
      </c>
      <c r="W76" s="52"/>
      <c r="X76" s="24"/>
      <c r="Y76" s="47">
        <v>3</v>
      </c>
      <c r="Z76" s="93"/>
      <c r="AA76" s="9"/>
      <c r="AB76" s="9"/>
      <c r="AC76" s="51">
        <f t="shared" si="10"/>
        <v>0</v>
      </c>
      <c r="AD76" s="10"/>
      <c r="AE76" s="12"/>
      <c r="AF76" s="10"/>
      <c r="AG76" s="51">
        <f>IF(AE76=1,AC76*Face!$G$39,IF(AE76=2,AC76*Face!$G$40,IF(AE76=3,AC76*Face!$G$41,0)))</f>
        <v>0</v>
      </c>
      <c r="AH76" s="51">
        <f>IF(AE76=1,AC76*Face!$H$39,IF(AE76=2,AC76*Face!$H$40,IF(AE76=3,AC76*Face!$H$41,0)))</f>
        <v>0</v>
      </c>
      <c r="AI76" s="52"/>
      <c r="AJ76" s="24"/>
      <c r="AK76" s="70">
        <v>3</v>
      </c>
      <c r="AL76" s="97" t="s">
        <v>7</v>
      </c>
      <c r="AM76" s="48"/>
      <c r="AN76" s="48"/>
      <c r="AO76" s="71">
        <f t="shared" si="11"/>
        <v>0</v>
      </c>
      <c r="AP76" s="49"/>
      <c r="AQ76" s="50"/>
      <c r="AR76" s="49"/>
      <c r="AS76" s="72">
        <f>IF(AQ76=1,AO76*Face!$G$39,IF(AQ76=2,AO76*Face!$G$40,IF(AQ76=3,AO76*Face!$G$41,0)))</f>
        <v>0</v>
      </c>
      <c r="AT76" s="73">
        <f>IF(AQ76=1,AO76*Face!$H$39,IF(AQ76=2,AO76*Face!$H$40,IF(AQ76=3,AO76*Face!$H$41,0)))</f>
        <v>0</v>
      </c>
      <c r="AU76" s="74"/>
      <c r="AV76" s="24"/>
    </row>
    <row r="77" spans="1:48" ht="30" customHeight="1" x14ac:dyDescent="0.15">
      <c r="A77" s="47">
        <v>4</v>
      </c>
      <c r="B77" s="93"/>
      <c r="C77" s="9"/>
      <c r="D77" s="9"/>
      <c r="E77" s="51">
        <f t="shared" si="8"/>
        <v>0</v>
      </c>
      <c r="F77" s="10"/>
      <c r="G77" s="12"/>
      <c r="H77" s="10"/>
      <c r="I77" s="51">
        <f>IF(G77=1,E77*Face!$G$39,IF(G77=2,E77*Face!$G$40,IF(G77=3,E77*Face!$G$41,0)))</f>
        <v>0</v>
      </c>
      <c r="J77" s="51">
        <f>IF(G77=1,E77*Face!$H$39,IF(G77=2,E77*Face!$H$40,IF(G77=3,E77*Face!$H$41,0)))</f>
        <v>0</v>
      </c>
      <c r="K77" s="52"/>
      <c r="L77" s="24"/>
      <c r="M77" s="47">
        <v>4</v>
      </c>
      <c r="N77" s="93"/>
      <c r="O77" s="9"/>
      <c r="P77" s="9"/>
      <c r="Q77" s="51">
        <f t="shared" si="9"/>
        <v>0</v>
      </c>
      <c r="R77" s="10"/>
      <c r="S77" s="12"/>
      <c r="T77" s="10"/>
      <c r="U77" s="51">
        <f>IF(S77=1,Q77*Face!$G$39,IF(S77=2,Q77*Face!$G$40,IF(S77=3,Q77*Face!$G$41,0)))</f>
        <v>0</v>
      </c>
      <c r="V77" s="51">
        <f>IF(S77=1,Q77*Face!$H$39,IF(S77=2,Q77*Face!$H$40,IF(S77=3,Q77*Face!$H$41,0)))</f>
        <v>0</v>
      </c>
      <c r="W77" s="52"/>
      <c r="X77" s="24"/>
      <c r="Y77" s="47">
        <v>4</v>
      </c>
      <c r="Z77" s="93"/>
      <c r="AA77" s="9"/>
      <c r="AB77" s="9"/>
      <c r="AC77" s="51">
        <f t="shared" si="10"/>
        <v>0</v>
      </c>
      <c r="AD77" s="10"/>
      <c r="AE77" s="12"/>
      <c r="AF77" s="10"/>
      <c r="AG77" s="51">
        <f>IF(AE77=1,AC77*Face!$G$39,IF(AE77=2,AC77*Face!$G$40,IF(AE77=3,AC77*Face!$G$41,0)))</f>
        <v>0</v>
      </c>
      <c r="AH77" s="51">
        <f>IF(AE77=1,AC77*Face!$H$39,IF(AE77=2,AC77*Face!$H$40,IF(AE77=3,AC77*Face!$H$41,0)))</f>
        <v>0</v>
      </c>
      <c r="AI77" s="52"/>
      <c r="AJ77" s="24"/>
      <c r="AK77" s="70">
        <v>4</v>
      </c>
      <c r="AL77" s="97" t="s">
        <v>8</v>
      </c>
      <c r="AM77" s="48"/>
      <c r="AN77" s="48"/>
      <c r="AO77" s="71">
        <f t="shared" si="11"/>
        <v>0</v>
      </c>
      <c r="AP77" s="49"/>
      <c r="AQ77" s="50"/>
      <c r="AR77" s="49"/>
      <c r="AS77" s="72">
        <f>IF(AQ77=1,AO77*Face!$G$39,IF(AQ77=2,AO77*Face!$G$40,IF(AQ77=3,AO77*Face!$G$41,0)))</f>
        <v>0</v>
      </c>
      <c r="AT77" s="73">
        <f>IF(AQ77=1,AO77*Face!$H$39,IF(AQ77=2,AO77*Face!$H$40,IF(AQ77=3,AO77*Face!$H$41,0)))</f>
        <v>0</v>
      </c>
      <c r="AU77" s="74"/>
      <c r="AV77" s="24"/>
    </row>
    <row r="78" spans="1:48" ht="30" customHeight="1" x14ac:dyDescent="0.15">
      <c r="A78" s="47">
        <v>5</v>
      </c>
      <c r="B78" s="93"/>
      <c r="C78" s="9"/>
      <c r="D78" s="9"/>
      <c r="E78" s="51">
        <f t="shared" si="8"/>
        <v>0</v>
      </c>
      <c r="F78" s="10"/>
      <c r="G78" s="12"/>
      <c r="H78" s="10"/>
      <c r="I78" s="51">
        <f>IF(G78=1,E78*Face!$G$39,IF(G78=2,E78*Face!$G$40,IF(G78=3,E78*Face!$G$41,0)))</f>
        <v>0</v>
      </c>
      <c r="J78" s="51">
        <f>IF(G78=1,E78*Face!$H$39,IF(G78=2,E78*Face!$H$40,IF(G78=3,E78*Face!$H$41,0)))</f>
        <v>0</v>
      </c>
      <c r="K78" s="52"/>
      <c r="L78" s="24"/>
      <c r="M78" s="47">
        <v>5</v>
      </c>
      <c r="N78" s="93"/>
      <c r="O78" s="9"/>
      <c r="P78" s="9"/>
      <c r="Q78" s="51">
        <f t="shared" si="9"/>
        <v>0</v>
      </c>
      <c r="R78" s="10"/>
      <c r="S78" s="12"/>
      <c r="T78" s="10"/>
      <c r="U78" s="51">
        <f>IF(S78=1,Q78*Face!$G$39,IF(S78=2,Q78*Face!$G$40,IF(S78=3,Q78*Face!$G$41,0)))</f>
        <v>0</v>
      </c>
      <c r="V78" s="51">
        <f>IF(S78=1,Q78*Face!$H$39,IF(S78=2,Q78*Face!$H$40,IF(S78=3,Q78*Face!$H$41,0)))</f>
        <v>0</v>
      </c>
      <c r="W78" s="52"/>
      <c r="X78" s="24"/>
      <c r="Y78" s="47">
        <v>5</v>
      </c>
      <c r="Z78" s="93"/>
      <c r="AA78" s="9"/>
      <c r="AB78" s="9"/>
      <c r="AC78" s="51">
        <f t="shared" si="10"/>
        <v>0</v>
      </c>
      <c r="AD78" s="10"/>
      <c r="AE78" s="12"/>
      <c r="AF78" s="10"/>
      <c r="AG78" s="51">
        <f>IF(AE78=1,AC78*Face!$G$39,IF(AE78=2,AC78*Face!$G$40,IF(AE78=3,AC78*Face!$G$41,0)))</f>
        <v>0</v>
      </c>
      <c r="AH78" s="51">
        <f>IF(AE78=1,AC78*Face!$H$39,IF(AE78=2,AC78*Face!$H$40,IF(AE78=3,AC78*Face!$H$41,0)))</f>
        <v>0</v>
      </c>
      <c r="AI78" s="52"/>
      <c r="AJ78" s="24"/>
      <c r="AK78" s="70">
        <v>5</v>
      </c>
      <c r="AL78" s="97" t="s">
        <v>9</v>
      </c>
      <c r="AM78" s="48"/>
      <c r="AN78" s="48"/>
      <c r="AO78" s="71">
        <f t="shared" si="11"/>
        <v>0</v>
      </c>
      <c r="AP78" s="49"/>
      <c r="AQ78" s="50"/>
      <c r="AR78" s="49"/>
      <c r="AS78" s="72">
        <f>IF(AQ78=1,AO78*Face!$G$39,IF(AQ78=2,AO78*Face!$G$40,IF(AQ78=3,AO78*Face!$G$41,0)))</f>
        <v>0</v>
      </c>
      <c r="AT78" s="73">
        <f>IF(AQ78=1,AO78*Face!$H$39,IF(AQ78=2,AO78*Face!$H$40,IF(AQ78=3,AO78*Face!$H$41,0)))</f>
        <v>0</v>
      </c>
      <c r="AU78" s="74"/>
      <c r="AV78" s="24"/>
    </row>
    <row r="79" spans="1:48" ht="30" customHeight="1" x14ac:dyDescent="0.15">
      <c r="A79" s="47">
        <v>6</v>
      </c>
      <c r="B79" s="93"/>
      <c r="C79" s="9"/>
      <c r="D79" s="9"/>
      <c r="E79" s="51">
        <f t="shared" si="8"/>
        <v>0</v>
      </c>
      <c r="F79" s="11"/>
      <c r="G79" s="12"/>
      <c r="H79" s="11"/>
      <c r="I79" s="51">
        <f>IF(G79=1,E79*Face!$G$39,IF(G79=2,E79*Face!$G$40,IF(G79=3,E79*Face!$G$41,0)))</f>
        <v>0</v>
      </c>
      <c r="J79" s="51">
        <f>IF(G79=1,E79*Face!$H$39,IF(G79=2,E79*Face!$H$40,IF(G79=3,E79*Face!$H$41,0)))</f>
        <v>0</v>
      </c>
      <c r="K79" s="52"/>
      <c r="L79" s="24"/>
      <c r="M79" s="47">
        <v>6</v>
      </c>
      <c r="N79" s="93"/>
      <c r="O79" s="9"/>
      <c r="P79" s="9"/>
      <c r="Q79" s="51">
        <f t="shared" si="9"/>
        <v>0</v>
      </c>
      <c r="R79" s="11"/>
      <c r="S79" s="12"/>
      <c r="T79" s="11"/>
      <c r="U79" s="51">
        <f>IF(S79=1,Q79*Face!$G$39,IF(S79=2,Q79*Face!$G$40,IF(S79=3,Q79*Face!$G$41,0)))</f>
        <v>0</v>
      </c>
      <c r="V79" s="51">
        <f>IF(S79=1,Q79*Face!$H$39,IF(S79=2,Q79*Face!$H$40,IF(S79=3,Q79*Face!$H$41,0)))</f>
        <v>0</v>
      </c>
      <c r="W79" s="52"/>
      <c r="X79" s="24"/>
      <c r="Y79" s="47">
        <v>6</v>
      </c>
      <c r="Z79" s="93"/>
      <c r="AA79" s="9"/>
      <c r="AB79" s="9"/>
      <c r="AC79" s="51">
        <f t="shared" si="10"/>
        <v>0</v>
      </c>
      <c r="AD79" s="11"/>
      <c r="AE79" s="12"/>
      <c r="AF79" s="11"/>
      <c r="AG79" s="51">
        <f>IF(AE79=1,AC79*Face!$G$39,IF(AE79=2,AC79*Face!$G$40,IF(AE79=3,AC79*Face!$G$41,0)))</f>
        <v>0</v>
      </c>
      <c r="AH79" s="51">
        <f>IF(AE79=1,AC79*Face!$H$39,IF(AE79=2,AC79*Face!$H$40,IF(AE79=3,AC79*Face!$H$41,0)))</f>
        <v>0</v>
      </c>
      <c r="AI79" s="52"/>
      <c r="AJ79" s="24"/>
      <c r="AK79" s="70">
        <v>6</v>
      </c>
      <c r="AL79" s="97" t="s">
        <v>10</v>
      </c>
      <c r="AM79" s="48">
        <v>0.4375</v>
      </c>
      <c r="AN79" s="48">
        <v>1.0833333333333333</v>
      </c>
      <c r="AO79" s="71">
        <f t="shared" si="11"/>
        <v>0.64583333333333326</v>
      </c>
      <c r="AP79" s="49" t="s">
        <v>39</v>
      </c>
      <c r="AQ79" s="50">
        <v>2</v>
      </c>
      <c r="AR79" s="49" t="s">
        <v>11</v>
      </c>
      <c r="AS79" s="72">
        <f>IF(AQ79=1,AO79*Face!$G$39,IF(AQ79=2,AO79*Face!$G$40,IF(AQ79=3,AO79*Face!$G$41,0)))</f>
        <v>0.51666666666666661</v>
      </c>
      <c r="AT79" s="73">
        <f>IF(AQ79=1,AO79*Face!$H$39,IF(AQ79=2,AO79*Face!$H$40,IF(AQ79=3,AO79*Face!$H$41,0)))</f>
        <v>0.12916666666666665</v>
      </c>
      <c r="AU79" s="74"/>
      <c r="AV79" s="24"/>
    </row>
    <row r="80" spans="1:48" ht="30" customHeight="1" x14ac:dyDescent="0.15">
      <c r="A80" s="47">
        <v>7</v>
      </c>
      <c r="B80" s="93"/>
      <c r="C80" s="9"/>
      <c r="D80" s="9"/>
      <c r="E80" s="51">
        <f t="shared" si="8"/>
        <v>0</v>
      </c>
      <c r="F80" s="10"/>
      <c r="G80" s="12"/>
      <c r="H80" s="10"/>
      <c r="I80" s="51">
        <f>IF(G80=1,E80*Face!$G$39,IF(G80=2,E80*Face!$G$40,IF(G80=3,E80*Face!$G$41,0)))</f>
        <v>0</v>
      </c>
      <c r="J80" s="51">
        <f>IF(G80=1,E80*Face!$H$39,IF(G80=2,E80*Face!$H$40,IF(G80=3,E80*Face!$H$41,0)))</f>
        <v>0</v>
      </c>
      <c r="K80" s="52"/>
      <c r="L80" s="24"/>
      <c r="M80" s="47">
        <v>7</v>
      </c>
      <c r="N80" s="93"/>
      <c r="O80" s="9"/>
      <c r="P80" s="9"/>
      <c r="Q80" s="51">
        <f t="shared" si="9"/>
        <v>0</v>
      </c>
      <c r="R80" s="10"/>
      <c r="S80" s="12"/>
      <c r="T80" s="10"/>
      <c r="U80" s="51">
        <f>IF(S80=1,Q80*Face!$G$39,IF(S80=2,Q80*Face!$G$40,IF(S80=3,Q80*Face!$G$41,0)))</f>
        <v>0</v>
      </c>
      <c r="V80" s="51">
        <f>IF(S80=1,Q80*Face!$H$39,IF(S80=2,Q80*Face!$H$40,IF(S80=3,Q80*Face!$H$41,0)))</f>
        <v>0</v>
      </c>
      <c r="W80" s="52"/>
      <c r="X80" s="24"/>
      <c r="Y80" s="47">
        <v>7</v>
      </c>
      <c r="Z80" s="93"/>
      <c r="AA80" s="9"/>
      <c r="AB80" s="9"/>
      <c r="AC80" s="51">
        <f t="shared" si="10"/>
        <v>0</v>
      </c>
      <c r="AD80" s="10"/>
      <c r="AE80" s="12"/>
      <c r="AF80" s="10"/>
      <c r="AG80" s="51">
        <f>IF(AE80=1,AC80*Face!$G$39,IF(AE80=2,AC80*Face!$G$40,IF(AE80=3,AC80*Face!$G$41,0)))</f>
        <v>0</v>
      </c>
      <c r="AH80" s="51">
        <f>IF(AE80=1,AC80*Face!$H$39,IF(AE80=2,AC80*Face!$H$40,IF(AE80=3,AC80*Face!$H$41,0)))</f>
        <v>0</v>
      </c>
      <c r="AI80" s="52"/>
      <c r="AJ80" s="24"/>
      <c r="AK80" s="70">
        <v>7</v>
      </c>
      <c r="AL80" s="97" t="s">
        <v>12</v>
      </c>
      <c r="AM80" s="48">
        <v>0.39583333333333331</v>
      </c>
      <c r="AN80" s="48">
        <v>0.75</v>
      </c>
      <c r="AO80" s="71">
        <f t="shared" si="11"/>
        <v>0.35416666666666669</v>
      </c>
      <c r="AP80" s="49" t="s">
        <v>40</v>
      </c>
      <c r="AQ80" s="50">
        <v>2</v>
      </c>
      <c r="AR80" s="49" t="s">
        <v>41</v>
      </c>
      <c r="AS80" s="72">
        <f>IF(AQ80=1,AO80*Face!$G$39,IF(AQ80=2,AO80*Face!$G$40,IF(AQ80=3,AO80*Face!$G$41,0)))</f>
        <v>0.28333333333333338</v>
      </c>
      <c r="AT80" s="73">
        <f>IF(AQ80=1,AO80*Face!$H$39,IF(AQ80=2,AO80*Face!$H$40,IF(AQ80=3,AO80*Face!$H$41,0)))</f>
        <v>7.0833333333333345E-2</v>
      </c>
      <c r="AU80" s="74"/>
      <c r="AV80" s="24"/>
    </row>
    <row r="81" spans="1:48" ht="30" customHeight="1" x14ac:dyDescent="0.15">
      <c r="A81" s="47">
        <v>8</v>
      </c>
      <c r="B81" s="93"/>
      <c r="C81" s="9"/>
      <c r="D81" s="9"/>
      <c r="E81" s="51">
        <f t="shared" si="8"/>
        <v>0</v>
      </c>
      <c r="F81" s="10"/>
      <c r="G81" s="12"/>
      <c r="H81" s="10"/>
      <c r="I81" s="51">
        <f>IF(G81=1,E81*Face!$G$39,IF(G81=2,E81*Face!$G$40,IF(G81=3,E81*Face!$G$41,0)))</f>
        <v>0</v>
      </c>
      <c r="J81" s="51">
        <f>IF(G81=1,E81*Face!$H$39,IF(G81=2,E81*Face!$H$40,IF(G81=3,E81*Face!$H$41,0)))</f>
        <v>0</v>
      </c>
      <c r="K81" s="52"/>
      <c r="L81" s="24"/>
      <c r="M81" s="47">
        <v>8</v>
      </c>
      <c r="N81" s="93"/>
      <c r="O81" s="9"/>
      <c r="P81" s="9"/>
      <c r="Q81" s="51">
        <f t="shared" si="9"/>
        <v>0</v>
      </c>
      <c r="R81" s="10"/>
      <c r="S81" s="12"/>
      <c r="T81" s="10"/>
      <c r="U81" s="51">
        <f>IF(S81=1,Q81*Face!$G$39,IF(S81=2,Q81*Face!$G$40,IF(S81=3,Q81*Face!$G$41,0)))</f>
        <v>0</v>
      </c>
      <c r="V81" s="51">
        <f>IF(S81=1,Q81*Face!$H$39,IF(S81=2,Q81*Face!$H$40,IF(S81=3,Q81*Face!$H$41,0)))</f>
        <v>0</v>
      </c>
      <c r="W81" s="52"/>
      <c r="X81" s="24"/>
      <c r="Y81" s="47">
        <v>8</v>
      </c>
      <c r="Z81" s="93"/>
      <c r="AA81" s="9"/>
      <c r="AB81" s="9"/>
      <c r="AC81" s="51">
        <f t="shared" si="10"/>
        <v>0</v>
      </c>
      <c r="AD81" s="10"/>
      <c r="AE81" s="12"/>
      <c r="AF81" s="10"/>
      <c r="AG81" s="51">
        <f>IF(AE81=1,AC81*Face!$G$39,IF(AE81=2,AC81*Face!$G$40,IF(AE81=3,AC81*Face!$G$41,0)))</f>
        <v>0</v>
      </c>
      <c r="AH81" s="51">
        <f>IF(AE81=1,AC81*Face!$H$39,IF(AE81=2,AC81*Face!$H$40,IF(AE81=3,AC81*Face!$H$41,0)))</f>
        <v>0</v>
      </c>
      <c r="AI81" s="52"/>
      <c r="AJ81" s="24"/>
      <c r="AK81" s="70">
        <v>8</v>
      </c>
      <c r="AL81" s="97" t="s">
        <v>1</v>
      </c>
      <c r="AM81" s="48">
        <v>0.41666666666666669</v>
      </c>
      <c r="AN81" s="48">
        <v>0.625</v>
      </c>
      <c r="AO81" s="71">
        <f t="shared" si="11"/>
        <v>0.20833333333333331</v>
      </c>
      <c r="AP81" s="49" t="s">
        <v>42</v>
      </c>
      <c r="AQ81" s="50">
        <v>3</v>
      </c>
      <c r="AR81" s="49" t="s">
        <v>11</v>
      </c>
      <c r="AS81" s="72">
        <f>IF(AQ81=1,AO81*Face!$G$39,IF(AQ81=2,AO81*Face!$G$40,IF(AQ81=3,AO81*Face!$G$41,0)))</f>
        <v>4.1666666666666664E-2</v>
      </c>
      <c r="AT81" s="73">
        <f>IF(AQ81=1,AO81*Face!$H$39,IF(AQ81=2,AO81*Face!$H$40,IF(AQ81=3,AO81*Face!$H$41,0)))</f>
        <v>0.16666666666666666</v>
      </c>
      <c r="AU81" s="74"/>
      <c r="AV81" s="24"/>
    </row>
    <row r="82" spans="1:48" ht="30" customHeight="1" x14ac:dyDescent="0.15">
      <c r="A82" s="47">
        <v>9</v>
      </c>
      <c r="B82" s="93"/>
      <c r="C82" s="9"/>
      <c r="D82" s="9"/>
      <c r="E82" s="51">
        <f t="shared" si="8"/>
        <v>0</v>
      </c>
      <c r="F82" s="10"/>
      <c r="G82" s="12"/>
      <c r="H82" s="10"/>
      <c r="I82" s="51">
        <f>IF(G82=1,E82*Face!$G$39,IF(G82=2,E82*Face!$G$40,IF(G82=3,E82*Face!$G$41,0)))</f>
        <v>0</v>
      </c>
      <c r="J82" s="51">
        <f>IF(G82=1,E82*Face!$H$39,IF(G82=2,E82*Face!$H$40,IF(G82=3,E82*Face!$H$41,0)))</f>
        <v>0</v>
      </c>
      <c r="K82" s="52"/>
      <c r="L82" s="24"/>
      <c r="M82" s="47">
        <v>9</v>
      </c>
      <c r="N82" s="93"/>
      <c r="O82" s="9"/>
      <c r="P82" s="9"/>
      <c r="Q82" s="51">
        <f t="shared" si="9"/>
        <v>0</v>
      </c>
      <c r="R82" s="10"/>
      <c r="S82" s="12"/>
      <c r="T82" s="10"/>
      <c r="U82" s="51">
        <f>IF(S82=1,Q82*Face!$G$39,IF(S82=2,Q82*Face!$G$40,IF(S82=3,Q82*Face!$G$41,0)))</f>
        <v>0</v>
      </c>
      <c r="V82" s="51">
        <f>IF(S82=1,Q82*Face!$H$39,IF(S82=2,Q82*Face!$H$40,IF(S82=3,Q82*Face!$H$41,0)))</f>
        <v>0</v>
      </c>
      <c r="W82" s="52"/>
      <c r="X82" s="24"/>
      <c r="Y82" s="47">
        <v>9</v>
      </c>
      <c r="Z82" s="93"/>
      <c r="AA82" s="9"/>
      <c r="AB82" s="9"/>
      <c r="AC82" s="51">
        <f t="shared" si="10"/>
        <v>0</v>
      </c>
      <c r="AD82" s="10"/>
      <c r="AE82" s="12"/>
      <c r="AF82" s="10"/>
      <c r="AG82" s="51">
        <f>IF(AE82=1,AC82*Face!$G$39,IF(AE82=2,AC82*Face!$G$40,IF(AE82=3,AC82*Face!$G$41,0)))</f>
        <v>0</v>
      </c>
      <c r="AH82" s="51">
        <f>IF(AE82=1,AC82*Face!$H$39,IF(AE82=2,AC82*Face!$H$40,IF(AE82=3,AC82*Face!$H$41,0)))</f>
        <v>0</v>
      </c>
      <c r="AI82" s="52"/>
      <c r="AJ82" s="24"/>
      <c r="AK82" s="70">
        <v>9</v>
      </c>
      <c r="AL82" s="97" t="s">
        <v>6</v>
      </c>
      <c r="AM82" s="48"/>
      <c r="AN82" s="48"/>
      <c r="AO82" s="71">
        <f t="shared" si="11"/>
        <v>0</v>
      </c>
      <c r="AP82" s="49"/>
      <c r="AQ82" s="50"/>
      <c r="AR82" s="49"/>
      <c r="AS82" s="72">
        <f>IF(AQ82=1,AO82*Face!$G$39,IF(AQ82=2,AO82*Face!$G$40,IF(AQ82=3,AO82*Face!$G$41,0)))</f>
        <v>0</v>
      </c>
      <c r="AT82" s="73">
        <f>IF(AQ82=1,AO82*Face!$H$39,IF(AQ82=2,AO82*Face!$H$40,IF(AQ82=3,AO82*Face!$H$41,0)))</f>
        <v>0</v>
      </c>
      <c r="AU82" s="74"/>
      <c r="AV82" s="24"/>
    </row>
    <row r="83" spans="1:48" ht="30" customHeight="1" x14ac:dyDescent="0.15">
      <c r="A83" s="47">
        <v>10</v>
      </c>
      <c r="B83" s="93"/>
      <c r="C83" s="9"/>
      <c r="D83" s="9"/>
      <c r="E83" s="51">
        <f t="shared" si="8"/>
        <v>0</v>
      </c>
      <c r="F83" s="10"/>
      <c r="G83" s="12"/>
      <c r="H83" s="10"/>
      <c r="I83" s="51">
        <f>IF(G83=1,E83*Face!$G$39,IF(G83=2,E83*Face!$G$40,IF(G83=3,E83*Face!$G$41,0)))</f>
        <v>0</v>
      </c>
      <c r="J83" s="51">
        <f>IF(G83=1,E83*Face!$H$39,IF(G83=2,E83*Face!$H$40,IF(G83=3,E83*Face!$H$41,0)))</f>
        <v>0</v>
      </c>
      <c r="K83" s="52"/>
      <c r="L83" s="24"/>
      <c r="M83" s="47">
        <v>10</v>
      </c>
      <c r="N83" s="93"/>
      <c r="O83" s="9"/>
      <c r="P83" s="9"/>
      <c r="Q83" s="51">
        <f t="shared" si="9"/>
        <v>0</v>
      </c>
      <c r="R83" s="10"/>
      <c r="S83" s="12"/>
      <c r="T83" s="10"/>
      <c r="U83" s="51">
        <f>IF(S83=1,Q83*Face!$G$39,IF(S83=2,Q83*Face!$G$40,IF(S83=3,Q83*Face!$G$41,0)))</f>
        <v>0</v>
      </c>
      <c r="V83" s="51">
        <f>IF(S83=1,Q83*Face!$H$39,IF(S83=2,Q83*Face!$H$40,IF(S83=3,Q83*Face!$H$41,0)))</f>
        <v>0</v>
      </c>
      <c r="W83" s="52"/>
      <c r="X83" s="24"/>
      <c r="Y83" s="47">
        <v>10</v>
      </c>
      <c r="Z83" s="93"/>
      <c r="AA83" s="9"/>
      <c r="AB83" s="9"/>
      <c r="AC83" s="51">
        <f t="shared" si="10"/>
        <v>0</v>
      </c>
      <c r="AD83" s="10"/>
      <c r="AE83" s="12"/>
      <c r="AF83" s="10"/>
      <c r="AG83" s="51">
        <f>IF(AE83=1,AC83*Face!$G$39,IF(AE83=2,AC83*Face!$G$40,IF(AE83=3,AC83*Face!$G$41,0)))</f>
        <v>0</v>
      </c>
      <c r="AH83" s="51">
        <f>IF(AE83=1,AC83*Face!$H$39,IF(AE83=2,AC83*Face!$H$40,IF(AE83=3,AC83*Face!$H$41,0)))</f>
        <v>0</v>
      </c>
      <c r="AI83" s="52"/>
      <c r="AJ83" s="24"/>
      <c r="AK83" s="70">
        <v>10</v>
      </c>
      <c r="AL83" s="97" t="s">
        <v>7</v>
      </c>
      <c r="AM83" s="48"/>
      <c r="AN83" s="48"/>
      <c r="AO83" s="71">
        <f t="shared" si="11"/>
        <v>0</v>
      </c>
      <c r="AP83" s="49"/>
      <c r="AQ83" s="50"/>
      <c r="AR83" s="49"/>
      <c r="AS83" s="72">
        <f>IF(AQ83=1,AO83*Face!$G$39,IF(AQ83=2,AO83*Face!$G$40,IF(AQ83=3,AO83*Face!$G$41,0)))</f>
        <v>0</v>
      </c>
      <c r="AT83" s="73">
        <f>IF(AQ83=1,AO83*Face!$H$39,IF(AQ83=2,AO83*Face!$H$40,IF(AQ83=3,AO83*Face!$H$41,0)))</f>
        <v>0</v>
      </c>
      <c r="AU83" s="74"/>
      <c r="AV83" s="24"/>
    </row>
    <row r="84" spans="1:48" ht="30" customHeight="1" x14ac:dyDescent="0.15">
      <c r="A84" s="47">
        <v>11</v>
      </c>
      <c r="B84" s="93"/>
      <c r="C84" s="9"/>
      <c r="D84" s="9"/>
      <c r="E84" s="51">
        <f t="shared" si="8"/>
        <v>0</v>
      </c>
      <c r="F84" s="10"/>
      <c r="G84" s="12"/>
      <c r="H84" s="10"/>
      <c r="I84" s="51">
        <f>IF(G84=1,E84*Face!$G$39,IF(G84=2,E84*Face!$G$40,IF(G84=3,E84*Face!$G$41,0)))</f>
        <v>0</v>
      </c>
      <c r="J84" s="51">
        <f>IF(G84=1,E84*Face!$H$39,IF(G84=2,E84*Face!$H$40,IF(G84=3,E84*Face!$H$41,0)))</f>
        <v>0</v>
      </c>
      <c r="K84" s="52"/>
      <c r="L84" s="24"/>
      <c r="M84" s="47">
        <v>11</v>
      </c>
      <c r="N84" s="93"/>
      <c r="O84" s="9"/>
      <c r="P84" s="9"/>
      <c r="Q84" s="51">
        <f t="shared" si="9"/>
        <v>0</v>
      </c>
      <c r="R84" s="10"/>
      <c r="S84" s="12"/>
      <c r="T84" s="10"/>
      <c r="U84" s="51">
        <f>IF(S84=1,Q84*Face!$G$39,IF(S84=2,Q84*Face!$G$40,IF(S84=3,Q84*Face!$G$41,0)))</f>
        <v>0</v>
      </c>
      <c r="V84" s="51">
        <f>IF(S84=1,Q84*Face!$H$39,IF(S84=2,Q84*Face!$H$40,IF(S84=3,Q84*Face!$H$41,0)))</f>
        <v>0</v>
      </c>
      <c r="W84" s="52"/>
      <c r="X84" s="24"/>
      <c r="Y84" s="47">
        <v>11</v>
      </c>
      <c r="Z84" s="93"/>
      <c r="AA84" s="9"/>
      <c r="AB84" s="9"/>
      <c r="AC84" s="51">
        <f t="shared" si="10"/>
        <v>0</v>
      </c>
      <c r="AD84" s="10"/>
      <c r="AE84" s="12"/>
      <c r="AF84" s="10"/>
      <c r="AG84" s="51">
        <f>IF(AE84=1,AC84*Face!$G$39,IF(AE84=2,AC84*Face!$G$40,IF(AE84=3,AC84*Face!$G$41,0)))</f>
        <v>0</v>
      </c>
      <c r="AH84" s="51">
        <f>IF(AE84=1,AC84*Face!$H$39,IF(AE84=2,AC84*Face!$H$40,IF(AE84=3,AC84*Face!$H$41,0)))</f>
        <v>0</v>
      </c>
      <c r="AI84" s="52"/>
      <c r="AJ84" s="24"/>
      <c r="AK84" s="70">
        <v>11</v>
      </c>
      <c r="AL84" s="97" t="s">
        <v>8</v>
      </c>
      <c r="AM84" s="48"/>
      <c r="AN84" s="48"/>
      <c r="AO84" s="71">
        <f t="shared" si="11"/>
        <v>0</v>
      </c>
      <c r="AP84" s="49"/>
      <c r="AQ84" s="50"/>
      <c r="AR84" s="49"/>
      <c r="AS84" s="72">
        <f>IF(AQ84=1,AO84*Face!$G$39,IF(AQ84=2,AO84*Face!$G$40,IF(AQ84=3,AO84*Face!$G$41,0)))</f>
        <v>0</v>
      </c>
      <c r="AT84" s="73">
        <f>IF(AQ84=1,AO84*Face!$H$39,IF(AQ84=2,AO84*Face!$H$40,IF(AQ84=3,AO84*Face!$H$41,0)))</f>
        <v>0</v>
      </c>
      <c r="AU84" s="74"/>
      <c r="AV84" s="24"/>
    </row>
    <row r="85" spans="1:48" ht="30" customHeight="1" x14ac:dyDescent="0.15">
      <c r="A85" s="47">
        <v>12</v>
      </c>
      <c r="B85" s="93"/>
      <c r="C85" s="9"/>
      <c r="D85" s="9"/>
      <c r="E85" s="51">
        <f t="shared" si="8"/>
        <v>0</v>
      </c>
      <c r="F85" s="10"/>
      <c r="G85" s="12"/>
      <c r="H85" s="10"/>
      <c r="I85" s="51">
        <f>IF(G85=1,E85*Face!$G$39,IF(G85=2,E85*Face!$G$40,IF(G85=3,E85*Face!$G$41,0)))</f>
        <v>0</v>
      </c>
      <c r="J85" s="51">
        <f>IF(G85=1,E85*Face!$H$39,IF(G85=2,E85*Face!$H$40,IF(G85=3,E85*Face!$H$41,0)))</f>
        <v>0</v>
      </c>
      <c r="K85" s="52"/>
      <c r="L85" s="24"/>
      <c r="M85" s="47">
        <v>12</v>
      </c>
      <c r="N85" s="93"/>
      <c r="O85" s="9"/>
      <c r="P85" s="9"/>
      <c r="Q85" s="51">
        <f t="shared" si="9"/>
        <v>0</v>
      </c>
      <c r="R85" s="10"/>
      <c r="S85" s="12"/>
      <c r="T85" s="10"/>
      <c r="U85" s="51">
        <f>IF(S85=1,Q85*Face!$G$39,IF(S85=2,Q85*Face!$G$40,IF(S85=3,Q85*Face!$G$41,0)))</f>
        <v>0</v>
      </c>
      <c r="V85" s="51">
        <f>IF(S85=1,Q85*Face!$H$39,IF(S85=2,Q85*Face!$H$40,IF(S85=3,Q85*Face!$H$41,0)))</f>
        <v>0</v>
      </c>
      <c r="W85" s="52"/>
      <c r="X85" s="24"/>
      <c r="Y85" s="47">
        <v>12</v>
      </c>
      <c r="Z85" s="93"/>
      <c r="AA85" s="9"/>
      <c r="AB85" s="9"/>
      <c r="AC85" s="51">
        <f t="shared" si="10"/>
        <v>0</v>
      </c>
      <c r="AD85" s="10"/>
      <c r="AE85" s="12"/>
      <c r="AF85" s="10"/>
      <c r="AG85" s="51">
        <f>IF(AE85=1,AC85*Face!$G$39,IF(AE85=2,AC85*Face!$G$40,IF(AE85=3,AC85*Face!$G$41,0)))</f>
        <v>0</v>
      </c>
      <c r="AH85" s="51">
        <f>IF(AE85=1,AC85*Face!$H$39,IF(AE85=2,AC85*Face!$H$40,IF(AE85=3,AC85*Face!$H$41,0)))</f>
        <v>0</v>
      </c>
      <c r="AI85" s="52"/>
      <c r="AJ85" s="24"/>
      <c r="AK85" s="84"/>
      <c r="AL85" s="83"/>
      <c r="AM85" s="82"/>
      <c r="AN85" s="82"/>
      <c r="AO85" s="81"/>
      <c r="AP85" s="79"/>
      <c r="AQ85" s="80"/>
      <c r="AR85" s="79"/>
      <c r="AS85" s="78"/>
      <c r="AT85" s="77"/>
      <c r="AU85" s="75"/>
      <c r="AV85" s="24"/>
    </row>
    <row r="86" spans="1:48" ht="30" customHeight="1" x14ac:dyDescent="0.15">
      <c r="A86" s="47">
        <v>13</v>
      </c>
      <c r="B86" s="93"/>
      <c r="C86" s="9"/>
      <c r="D86" s="9"/>
      <c r="E86" s="51">
        <f t="shared" si="8"/>
        <v>0</v>
      </c>
      <c r="F86" s="10"/>
      <c r="G86" s="12"/>
      <c r="H86" s="10"/>
      <c r="I86" s="51">
        <f>IF(G86=1,E86*Face!$G$39,IF(G86=2,E86*Face!$G$40,IF(G86=3,E86*Face!$G$41,0)))</f>
        <v>0</v>
      </c>
      <c r="J86" s="51">
        <f>IF(G86=1,E86*Face!$H$39,IF(G86=2,E86*Face!$H$40,IF(G86=3,E86*Face!$H$41,0)))</f>
        <v>0</v>
      </c>
      <c r="K86" s="52"/>
      <c r="L86" s="24"/>
      <c r="M86" s="47">
        <v>13</v>
      </c>
      <c r="N86" s="93"/>
      <c r="O86" s="9"/>
      <c r="P86" s="9"/>
      <c r="Q86" s="51">
        <f t="shared" si="9"/>
        <v>0</v>
      </c>
      <c r="R86" s="10"/>
      <c r="S86" s="12"/>
      <c r="T86" s="10"/>
      <c r="U86" s="51">
        <f>IF(S86=1,Q86*Face!$G$39,IF(S86=2,Q86*Face!$G$40,IF(S86=3,Q86*Face!$G$41,0)))</f>
        <v>0</v>
      </c>
      <c r="V86" s="51">
        <f>IF(S86=1,Q86*Face!$H$39,IF(S86=2,Q86*Face!$H$40,IF(S86=3,Q86*Face!$H$41,0)))</f>
        <v>0</v>
      </c>
      <c r="W86" s="52"/>
      <c r="X86" s="24"/>
      <c r="Y86" s="47">
        <v>13</v>
      </c>
      <c r="Z86" s="93"/>
      <c r="AA86" s="9"/>
      <c r="AB86" s="9"/>
      <c r="AC86" s="51">
        <f t="shared" si="10"/>
        <v>0</v>
      </c>
      <c r="AD86" s="10"/>
      <c r="AE86" s="12"/>
      <c r="AF86" s="10"/>
      <c r="AG86" s="51">
        <f>IF(AE86=1,AC86*Face!$G$39,IF(AE86=2,AC86*Face!$G$40,IF(AE86=3,AC86*Face!$G$41,0)))</f>
        <v>0</v>
      </c>
      <c r="AH86" s="51">
        <f>IF(AE86=1,AC86*Face!$H$39,IF(AE86=2,AC86*Face!$H$40,IF(AE86=3,AC86*Face!$H$41,0)))</f>
        <v>0</v>
      </c>
      <c r="AI86" s="52"/>
      <c r="AJ86" s="24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24"/>
    </row>
    <row r="87" spans="1:48" ht="30" customHeight="1" x14ac:dyDescent="0.15">
      <c r="A87" s="47">
        <v>14</v>
      </c>
      <c r="B87" s="93"/>
      <c r="C87" s="9"/>
      <c r="D87" s="9"/>
      <c r="E87" s="51">
        <f t="shared" si="8"/>
        <v>0</v>
      </c>
      <c r="F87" s="10"/>
      <c r="G87" s="12"/>
      <c r="H87" s="10"/>
      <c r="I87" s="51">
        <f>IF(G87=1,E87*Face!$G$39,IF(G87=2,E87*Face!$G$40,IF(G87=3,E87*Face!$G$41,0)))</f>
        <v>0</v>
      </c>
      <c r="J87" s="51">
        <f>IF(G87=1,E87*Face!$H$39,IF(G87=2,E87*Face!$H$40,IF(G87=3,E87*Face!$H$41,0)))</f>
        <v>0</v>
      </c>
      <c r="K87" s="52"/>
      <c r="L87" s="24"/>
      <c r="M87" s="47">
        <v>14</v>
      </c>
      <c r="N87" s="93"/>
      <c r="O87" s="9"/>
      <c r="P87" s="9"/>
      <c r="Q87" s="51">
        <f t="shared" si="9"/>
        <v>0</v>
      </c>
      <c r="R87" s="10"/>
      <c r="S87" s="12"/>
      <c r="T87" s="10"/>
      <c r="U87" s="51">
        <f>IF(S87=1,Q87*Face!$G$39,IF(S87=2,Q87*Face!$G$40,IF(S87=3,Q87*Face!$G$41,0)))</f>
        <v>0</v>
      </c>
      <c r="V87" s="51">
        <f>IF(S87=1,Q87*Face!$H$39,IF(S87=2,Q87*Face!$H$40,IF(S87=3,Q87*Face!$H$41,0)))</f>
        <v>0</v>
      </c>
      <c r="W87" s="52"/>
      <c r="X87" s="24"/>
      <c r="Y87" s="47">
        <v>14</v>
      </c>
      <c r="Z87" s="93"/>
      <c r="AA87" s="9"/>
      <c r="AB87" s="9"/>
      <c r="AC87" s="51">
        <f t="shared" si="10"/>
        <v>0</v>
      </c>
      <c r="AD87" s="10"/>
      <c r="AE87" s="12"/>
      <c r="AF87" s="10"/>
      <c r="AG87" s="51">
        <f>IF(AE87=1,AC87*Face!$G$39,IF(AE87=2,AC87*Face!$G$40,IF(AE87=3,AC87*Face!$G$41,0)))</f>
        <v>0</v>
      </c>
      <c r="AH87" s="51">
        <f>IF(AE87=1,AC87*Face!$H$39,IF(AE87=2,AC87*Face!$H$40,IF(AE87=3,AC87*Face!$H$41,0)))</f>
        <v>0</v>
      </c>
      <c r="AI87" s="52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</row>
    <row r="88" spans="1:48" ht="30" customHeight="1" x14ac:dyDescent="0.15">
      <c r="A88" s="47">
        <v>15</v>
      </c>
      <c r="B88" s="93"/>
      <c r="C88" s="9"/>
      <c r="D88" s="9"/>
      <c r="E88" s="51">
        <f t="shared" si="8"/>
        <v>0</v>
      </c>
      <c r="F88" s="10"/>
      <c r="G88" s="12"/>
      <c r="H88" s="10"/>
      <c r="I88" s="51">
        <f>IF(G88=1,E88*Face!$G$39,IF(G88=2,E88*Face!$G$40,IF(G88=3,E88*Face!$G$41,0)))</f>
        <v>0</v>
      </c>
      <c r="J88" s="51">
        <f>IF(G88=1,E88*Face!$H$39,IF(G88=2,E88*Face!$H$40,IF(G88=3,E88*Face!$H$41,0)))</f>
        <v>0</v>
      </c>
      <c r="K88" s="52"/>
      <c r="L88" s="24"/>
      <c r="M88" s="47">
        <v>15</v>
      </c>
      <c r="N88" s="93"/>
      <c r="O88" s="9"/>
      <c r="P88" s="9"/>
      <c r="Q88" s="51">
        <f t="shared" si="9"/>
        <v>0</v>
      </c>
      <c r="R88" s="10"/>
      <c r="S88" s="12"/>
      <c r="T88" s="10"/>
      <c r="U88" s="51">
        <f>IF(S88=1,Q88*Face!$G$39,IF(S88=2,Q88*Face!$G$40,IF(S88=3,Q88*Face!$G$41,0)))</f>
        <v>0</v>
      </c>
      <c r="V88" s="51">
        <f>IF(S88=1,Q88*Face!$H$39,IF(S88=2,Q88*Face!$H$40,IF(S88=3,Q88*Face!$H$41,0)))</f>
        <v>0</v>
      </c>
      <c r="W88" s="52"/>
      <c r="X88" s="24"/>
      <c r="Y88" s="47">
        <v>15</v>
      </c>
      <c r="Z88" s="93"/>
      <c r="AA88" s="9"/>
      <c r="AB88" s="9"/>
      <c r="AC88" s="51">
        <f t="shared" si="10"/>
        <v>0</v>
      </c>
      <c r="AD88" s="10"/>
      <c r="AE88" s="12"/>
      <c r="AF88" s="10"/>
      <c r="AG88" s="51">
        <f>IF(AE88=1,AC88*Face!$G$39,IF(AE88=2,AC88*Face!$G$40,IF(AE88=3,AC88*Face!$G$41,0)))</f>
        <v>0</v>
      </c>
      <c r="AH88" s="51">
        <f>IF(AE88=1,AC88*Face!$H$39,IF(AE88=2,AC88*Face!$H$40,IF(AE88=3,AC88*Face!$H$41,0)))</f>
        <v>0</v>
      </c>
      <c r="AI88" s="52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</row>
    <row r="89" spans="1:48" ht="30" customHeight="1" x14ac:dyDescent="0.15">
      <c r="A89" s="47">
        <v>16</v>
      </c>
      <c r="B89" s="93"/>
      <c r="C89" s="9"/>
      <c r="D89" s="9"/>
      <c r="E89" s="51">
        <f t="shared" si="8"/>
        <v>0</v>
      </c>
      <c r="F89" s="10"/>
      <c r="G89" s="12"/>
      <c r="H89" s="10"/>
      <c r="I89" s="51">
        <f>IF(G89=1,E89*Face!$G$39,IF(G89=2,E89*Face!$G$40,IF(G89=3,E89*Face!$G$41,0)))</f>
        <v>0</v>
      </c>
      <c r="J89" s="51">
        <f>IF(G89=1,E89*Face!$H$39,IF(G89=2,E89*Face!$H$40,IF(G89=3,E89*Face!$H$41,0)))</f>
        <v>0</v>
      </c>
      <c r="K89" s="52"/>
      <c r="L89" s="24"/>
      <c r="M89" s="47">
        <v>16</v>
      </c>
      <c r="N89" s="93"/>
      <c r="O89" s="9"/>
      <c r="P89" s="9"/>
      <c r="Q89" s="51">
        <f t="shared" si="9"/>
        <v>0</v>
      </c>
      <c r="R89" s="10"/>
      <c r="S89" s="12"/>
      <c r="T89" s="10"/>
      <c r="U89" s="51">
        <f>IF(S89=1,Q89*Face!$G$39,IF(S89=2,Q89*Face!$G$40,IF(S89=3,Q89*Face!$G$41,0)))</f>
        <v>0</v>
      </c>
      <c r="V89" s="51">
        <f>IF(S89=1,Q89*Face!$H$39,IF(S89=2,Q89*Face!$H$40,IF(S89=3,Q89*Face!$H$41,0)))</f>
        <v>0</v>
      </c>
      <c r="W89" s="52"/>
      <c r="X89" s="24"/>
      <c r="Y89" s="47">
        <v>16</v>
      </c>
      <c r="Z89" s="93"/>
      <c r="AA89" s="9"/>
      <c r="AB89" s="9"/>
      <c r="AC89" s="51">
        <f t="shared" si="10"/>
        <v>0</v>
      </c>
      <c r="AD89" s="10"/>
      <c r="AE89" s="12"/>
      <c r="AF89" s="10"/>
      <c r="AG89" s="51">
        <f>IF(AE89=1,AC89*Face!$G$39,IF(AE89=2,AC89*Face!$G$40,IF(AE89=3,AC89*Face!$G$41,0)))</f>
        <v>0</v>
      </c>
      <c r="AH89" s="51">
        <f>IF(AE89=1,AC89*Face!$H$39,IF(AE89=2,AC89*Face!$H$40,IF(AE89=3,AC89*Face!$H$41,0)))</f>
        <v>0</v>
      </c>
      <c r="AI89" s="52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</row>
    <row r="90" spans="1:48" ht="30" customHeight="1" x14ac:dyDescent="0.15">
      <c r="A90" s="47">
        <v>17</v>
      </c>
      <c r="B90" s="93"/>
      <c r="C90" s="9"/>
      <c r="D90" s="9"/>
      <c r="E90" s="51">
        <f t="shared" si="8"/>
        <v>0</v>
      </c>
      <c r="F90" s="10"/>
      <c r="G90" s="12"/>
      <c r="H90" s="10"/>
      <c r="I90" s="51">
        <f>IF(G90=1,E90*Face!$G$39,IF(G90=2,E90*Face!$G$40,IF(G90=3,E90*Face!$G$41,0)))</f>
        <v>0</v>
      </c>
      <c r="J90" s="51">
        <f>IF(G90=1,E90*Face!$H$39,IF(G90=2,E90*Face!$H$40,IF(G90=3,E90*Face!$H$41,0)))</f>
        <v>0</v>
      </c>
      <c r="K90" s="52"/>
      <c r="L90" s="24"/>
      <c r="M90" s="47">
        <v>17</v>
      </c>
      <c r="N90" s="93"/>
      <c r="O90" s="9"/>
      <c r="P90" s="9"/>
      <c r="Q90" s="51">
        <f t="shared" si="9"/>
        <v>0</v>
      </c>
      <c r="R90" s="10"/>
      <c r="S90" s="12"/>
      <c r="T90" s="10"/>
      <c r="U90" s="51">
        <f>IF(S90=1,Q90*Face!$G$39,IF(S90=2,Q90*Face!$G$40,IF(S90=3,Q90*Face!$G$41,0)))</f>
        <v>0</v>
      </c>
      <c r="V90" s="51">
        <f>IF(S90=1,Q90*Face!$H$39,IF(S90=2,Q90*Face!$H$40,IF(S90=3,Q90*Face!$H$41,0)))</f>
        <v>0</v>
      </c>
      <c r="W90" s="52"/>
      <c r="X90" s="24"/>
      <c r="Y90" s="47">
        <v>17</v>
      </c>
      <c r="Z90" s="93"/>
      <c r="AA90" s="9"/>
      <c r="AB90" s="9"/>
      <c r="AC90" s="51">
        <f t="shared" si="10"/>
        <v>0</v>
      </c>
      <c r="AD90" s="10"/>
      <c r="AE90" s="12"/>
      <c r="AF90" s="10"/>
      <c r="AG90" s="51">
        <f>IF(AE90=1,AC90*Face!$G$39,IF(AE90=2,AC90*Face!$G$40,IF(AE90=3,AC90*Face!$G$41,0)))</f>
        <v>0</v>
      </c>
      <c r="AH90" s="51">
        <f>IF(AE90=1,AC90*Face!$H$39,IF(AE90=2,AC90*Face!$H$40,IF(AE90=3,AC90*Face!$H$41,0)))</f>
        <v>0</v>
      </c>
      <c r="AI90" s="52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</row>
    <row r="91" spans="1:48" ht="30" customHeight="1" x14ac:dyDescent="0.15">
      <c r="A91" s="47">
        <v>18</v>
      </c>
      <c r="B91" s="93"/>
      <c r="C91" s="9"/>
      <c r="D91" s="9"/>
      <c r="E91" s="51">
        <f t="shared" si="8"/>
        <v>0</v>
      </c>
      <c r="F91" s="10"/>
      <c r="G91" s="12"/>
      <c r="H91" s="10"/>
      <c r="I91" s="51">
        <f>IF(G91=1,E91*Face!$G$39,IF(G91=2,E91*Face!$G$40,IF(G91=3,E91*Face!$G$41,0)))</f>
        <v>0</v>
      </c>
      <c r="J91" s="51">
        <f>IF(G91=1,E91*Face!$H$39,IF(G91=2,E91*Face!$H$40,IF(G91=3,E91*Face!$H$41,0)))</f>
        <v>0</v>
      </c>
      <c r="K91" s="52"/>
      <c r="L91" s="24"/>
      <c r="M91" s="47">
        <v>18</v>
      </c>
      <c r="N91" s="93"/>
      <c r="O91" s="9"/>
      <c r="P91" s="9"/>
      <c r="Q91" s="51">
        <f t="shared" si="9"/>
        <v>0</v>
      </c>
      <c r="R91" s="10"/>
      <c r="S91" s="12"/>
      <c r="T91" s="10"/>
      <c r="U91" s="51">
        <f>IF(S91=1,Q91*Face!$G$39,IF(S91=2,Q91*Face!$G$40,IF(S91=3,Q91*Face!$G$41,0)))</f>
        <v>0</v>
      </c>
      <c r="V91" s="51">
        <f>IF(S91=1,Q91*Face!$H$39,IF(S91=2,Q91*Face!$H$40,IF(S91=3,Q91*Face!$H$41,0)))</f>
        <v>0</v>
      </c>
      <c r="W91" s="52"/>
      <c r="X91" s="24"/>
      <c r="Y91" s="47">
        <v>18</v>
      </c>
      <c r="Z91" s="93"/>
      <c r="AA91" s="9"/>
      <c r="AB91" s="9"/>
      <c r="AC91" s="51">
        <f t="shared" si="10"/>
        <v>0</v>
      </c>
      <c r="AD91" s="10"/>
      <c r="AE91" s="12"/>
      <c r="AF91" s="10"/>
      <c r="AG91" s="51">
        <f>IF(AE91=1,AC91*Face!$G$39,IF(AE91=2,AC91*Face!$G$40,IF(AE91=3,AC91*Face!$G$41,0)))</f>
        <v>0</v>
      </c>
      <c r="AH91" s="51">
        <f>IF(AE91=1,AC91*Face!$H$39,IF(AE91=2,AC91*Face!$H$40,IF(AE91=3,AC91*Face!$H$41,0)))</f>
        <v>0</v>
      </c>
      <c r="AI91" s="52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</row>
    <row r="92" spans="1:48" ht="30" customHeight="1" x14ac:dyDescent="0.15">
      <c r="A92" s="47">
        <v>19</v>
      </c>
      <c r="B92" s="93"/>
      <c r="C92" s="9"/>
      <c r="D92" s="9"/>
      <c r="E92" s="51">
        <f t="shared" si="8"/>
        <v>0</v>
      </c>
      <c r="F92" s="10"/>
      <c r="G92" s="12"/>
      <c r="H92" s="10"/>
      <c r="I92" s="51">
        <f>IF(G92=1,E92*Face!$G$39,IF(G92=2,E92*Face!$G$40,IF(G92=3,E92*Face!$G$41,0)))</f>
        <v>0</v>
      </c>
      <c r="J92" s="51">
        <f>IF(G92=1,E92*Face!$H$39,IF(G92=2,E92*Face!$H$40,IF(G92=3,E92*Face!$H$41,0)))</f>
        <v>0</v>
      </c>
      <c r="K92" s="52"/>
      <c r="L92" s="24"/>
      <c r="M92" s="47">
        <v>19</v>
      </c>
      <c r="N92" s="93"/>
      <c r="O92" s="9"/>
      <c r="P92" s="9"/>
      <c r="Q92" s="51">
        <f t="shared" si="9"/>
        <v>0</v>
      </c>
      <c r="R92" s="10"/>
      <c r="S92" s="12"/>
      <c r="T92" s="10"/>
      <c r="U92" s="51">
        <f>IF(S92=1,Q92*Face!$G$39,IF(S92=2,Q92*Face!$G$40,IF(S92=3,Q92*Face!$G$41,0)))</f>
        <v>0</v>
      </c>
      <c r="V92" s="51">
        <f>IF(S92=1,Q92*Face!$H$39,IF(S92=2,Q92*Face!$H$40,IF(S92=3,Q92*Face!$H$41,0)))</f>
        <v>0</v>
      </c>
      <c r="W92" s="52"/>
      <c r="X92" s="24"/>
      <c r="Y92" s="47">
        <v>19</v>
      </c>
      <c r="Z92" s="93"/>
      <c r="AA92" s="9"/>
      <c r="AB92" s="9"/>
      <c r="AC92" s="51">
        <f t="shared" si="10"/>
        <v>0</v>
      </c>
      <c r="AD92" s="10"/>
      <c r="AE92" s="12"/>
      <c r="AF92" s="10"/>
      <c r="AG92" s="51">
        <f>IF(AE92=1,AC92*Face!$G$39,IF(AE92=2,AC92*Face!$G$40,IF(AE92=3,AC92*Face!$G$41,0)))</f>
        <v>0</v>
      </c>
      <c r="AH92" s="51">
        <f>IF(AE92=1,AC92*Face!$H$39,IF(AE92=2,AC92*Face!$H$40,IF(AE92=3,AC92*Face!$H$41,0)))</f>
        <v>0</v>
      </c>
      <c r="AI92" s="52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</row>
    <row r="93" spans="1:48" ht="30" customHeight="1" x14ac:dyDescent="0.15">
      <c r="A93" s="47">
        <v>20</v>
      </c>
      <c r="B93" s="93"/>
      <c r="C93" s="9"/>
      <c r="D93" s="9"/>
      <c r="E93" s="51">
        <f t="shared" si="8"/>
        <v>0</v>
      </c>
      <c r="F93" s="10"/>
      <c r="G93" s="12"/>
      <c r="H93" s="10"/>
      <c r="I93" s="51">
        <f>IF(G93=1,E93*Face!$G$39,IF(G93=2,E93*Face!$G$40,IF(G93=3,E93*Face!$G$41,0)))</f>
        <v>0</v>
      </c>
      <c r="J93" s="51">
        <f>IF(G93=1,E93*Face!$H$39,IF(G93=2,E93*Face!$H$40,IF(G93=3,E93*Face!$H$41,0)))</f>
        <v>0</v>
      </c>
      <c r="K93" s="52"/>
      <c r="L93" s="24"/>
      <c r="M93" s="47">
        <v>20</v>
      </c>
      <c r="N93" s="93"/>
      <c r="O93" s="9"/>
      <c r="P93" s="9"/>
      <c r="Q93" s="51">
        <f t="shared" si="9"/>
        <v>0</v>
      </c>
      <c r="R93" s="10"/>
      <c r="S93" s="12"/>
      <c r="T93" s="10"/>
      <c r="U93" s="51">
        <f>IF(S93=1,Q93*Face!$G$39,IF(S93=2,Q93*Face!$G$40,IF(S93=3,Q93*Face!$G$41,0)))</f>
        <v>0</v>
      </c>
      <c r="V93" s="51">
        <f>IF(S93=1,Q93*Face!$H$39,IF(S93=2,Q93*Face!$H$40,IF(S93=3,Q93*Face!$H$41,0)))</f>
        <v>0</v>
      </c>
      <c r="W93" s="52"/>
      <c r="X93" s="24"/>
      <c r="Y93" s="47">
        <v>20</v>
      </c>
      <c r="Z93" s="93"/>
      <c r="AA93" s="9"/>
      <c r="AB93" s="9"/>
      <c r="AC93" s="51">
        <f t="shared" si="10"/>
        <v>0</v>
      </c>
      <c r="AD93" s="10"/>
      <c r="AE93" s="12"/>
      <c r="AF93" s="10"/>
      <c r="AG93" s="51">
        <f>IF(AE93=1,AC93*Face!$G$39,IF(AE93=2,AC93*Face!$G$40,IF(AE93=3,AC93*Face!$G$41,0)))</f>
        <v>0</v>
      </c>
      <c r="AH93" s="51">
        <f>IF(AE93=1,AC93*Face!$H$39,IF(AE93=2,AC93*Face!$H$40,IF(AE93=3,AC93*Face!$H$41,0)))</f>
        <v>0</v>
      </c>
      <c r="AI93" s="52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</row>
    <row r="94" spans="1:48" ht="30" customHeight="1" x14ac:dyDescent="0.15">
      <c r="A94" s="47">
        <v>21</v>
      </c>
      <c r="B94" s="93"/>
      <c r="C94" s="9"/>
      <c r="D94" s="9"/>
      <c r="E94" s="51">
        <f t="shared" si="8"/>
        <v>0</v>
      </c>
      <c r="F94" s="11"/>
      <c r="G94" s="12"/>
      <c r="H94" s="11"/>
      <c r="I94" s="51">
        <f>IF(G94=1,E94*Face!$G$39,IF(G94=2,E94*Face!$G$40,IF(G94=3,E94*Face!$G$41,0)))</f>
        <v>0</v>
      </c>
      <c r="J94" s="51">
        <f>IF(G94=1,E94*Face!$H$39,IF(G94=2,E94*Face!$H$40,IF(G94=3,E94*Face!$H$41,0)))</f>
        <v>0</v>
      </c>
      <c r="K94" s="52"/>
      <c r="L94" s="24"/>
      <c r="M94" s="47">
        <v>21</v>
      </c>
      <c r="N94" s="93"/>
      <c r="O94" s="9"/>
      <c r="P94" s="9"/>
      <c r="Q94" s="51">
        <f t="shared" si="9"/>
        <v>0</v>
      </c>
      <c r="R94" s="11"/>
      <c r="S94" s="12"/>
      <c r="T94" s="11"/>
      <c r="U94" s="51">
        <f>IF(S94=1,Q94*Face!$G$39,IF(S94=2,Q94*Face!$G$40,IF(S94=3,Q94*Face!$G$41,0)))</f>
        <v>0</v>
      </c>
      <c r="V94" s="51">
        <f>IF(S94=1,Q94*Face!$H$39,IF(S94=2,Q94*Face!$H$40,IF(S94=3,Q94*Face!$H$41,0)))</f>
        <v>0</v>
      </c>
      <c r="W94" s="52"/>
      <c r="X94" s="24"/>
      <c r="Y94" s="47">
        <v>21</v>
      </c>
      <c r="Z94" s="93"/>
      <c r="AA94" s="9"/>
      <c r="AB94" s="9"/>
      <c r="AC94" s="51">
        <f t="shared" si="10"/>
        <v>0</v>
      </c>
      <c r="AD94" s="11"/>
      <c r="AE94" s="12"/>
      <c r="AF94" s="11"/>
      <c r="AG94" s="51">
        <f>IF(AE94=1,AC94*Face!$G$39,IF(AE94=2,AC94*Face!$G$40,IF(AE94=3,AC94*Face!$G$41,0)))</f>
        <v>0</v>
      </c>
      <c r="AH94" s="51">
        <f>IF(AE94=1,AC94*Face!$H$39,IF(AE94=2,AC94*Face!$H$40,IF(AE94=3,AC94*Face!$H$41,0)))</f>
        <v>0</v>
      </c>
      <c r="AI94" s="52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</row>
    <row r="95" spans="1:48" ht="30" customHeight="1" x14ac:dyDescent="0.15">
      <c r="A95" s="47">
        <v>22</v>
      </c>
      <c r="B95" s="93"/>
      <c r="C95" s="9"/>
      <c r="D95" s="9"/>
      <c r="E95" s="51">
        <f t="shared" si="8"/>
        <v>0</v>
      </c>
      <c r="F95" s="10"/>
      <c r="G95" s="12"/>
      <c r="H95" s="10"/>
      <c r="I95" s="51">
        <f>IF(G95=1,E95*Face!$G$39,IF(G95=2,E95*Face!$G$40,IF(G95=3,E95*Face!$G$41,0)))</f>
        <v>0</v>
      </c>
      <c r="J95" s="51">
        <f>IF(G95=1,E95*Face!$H$39,IF(G95=2,E95*Face!$H$40,IF(G95=3,E95*Face!$H$41,0)))</f>
        <v>0</v>
      </c>
      <c r="K95" s="52"/>
      <c r="L95" s="24"/>
      <c r="M95" s="47">
        <v>22</v>
      </c>
      <c r="N95" s="93"/>
      <c r="O95" s="9"/>
      <c r="P95" s="9"/>
      <c r="Q95" s="51">
        <f t="shared" si="9"/>
        <v>0</v>
      </c>
      <c r="R95" s="10"/>
      <c r="S95" s="12"/>
      <c r="T95" s="10"/>
      <c r="U95" s="51">
        <f>IF(S95=1,Q95*Face!$G$39,IF(S95=2,Q95*Face!$G$40,IF(S95=3,Q95*Face!$G$41,0)))</f>
        <v>0</v>
      </c>
      <c r="V95" s="51">
        <f>IF(S95=1,Q95*Face!$H$39,IF(S95=2,Q95*Face!$H$40,IF(S95=3,Q95*Face!$H$41,0)))</f>
        <v>0</v>
      </c>
      <c r="W95" s="52"/>
      <c r="X95" s="24"/>
      <c r="Y95" s="47">
        <v>22</v>
      </c>
      <c r="Z95" s="93"/>
      <c r="AA95" s="9"/>
      <c r="AB95" s="9"/>
      <c r="AC95" s="51">
        <f t="shared" si="10"/>
        <v>0</v>
      </c>
      <c r="AD95" s="10"/>
      <c r="AE95" s="12"/>
      <c r="AF95" s="10"/>
      <c r="AG95" s="51">
        <f>IF(AE95=1,AC95*Face!$G$39,IF(AE95=2,AC95*Face!$G$40,IF(AE95=3,AC95*Face!$G$41,0)))</f>
        <v>0</v>
      </c>
      <c r="AH95" s="51">
        <f>IF(AE95=1,AC95*Face!$H$39,IF(AE95=2,AC95*Face!$H$40,IF(AE95=3,AC95*Face!$H$41,0)))</f>
        <v>0</v>
      </c>
      <c r="AI95" s="52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</row>
    <row r="96" spans="1:48" ht="30" customHeight="1" x14ac:dyDescent="0.15">
      <c r="A96" s="47">
        <v>23</v>
      </c>
      <c r="B96" s="93"/>
      <c r="C96" s="9"/>
      <c r="D96" s="9"/>
      <c r="E96" s="51">
        <f t="shared" si="8"/>
        <v>0</v>
      </c>
      <c r="F96" s="10"/>
      <c r="G96" s="12"/>
      <c r="H96" s="10"/>
      <c r="I96" s="51">
        <f>IF(G96=1,E96*Face!$G$39,IF(G96=2,E96*Face!$G$40,IF(G96=3,E96*Face!$G$41,0)))</f>
        <v>0</v>
      </c>
      <c r="J96" s="51">
        <f>IF(G96=1,E96*Face!$H$39,IF(G96=2,E96*Face!$H$40,IF(G96=3,E96*Face!$H$41,0)))</f>
        <v>0</v>
      </c>
      <c r="K96" s="52"/>
      <c r="L96" s="24"/>
      <c r="M96" s="47">
        <v>23</v>
      </c>
      <c r="N96" s="93"/>
      <c r="O96" s="9"/>
      <c r="P96" s="9"/>
      <c r="Q96" s="51">
        <f t="shared" si="9"/>
        <v>0</v>
      </c>
      <c r="R96" s="10"/>
      <c r="S96" s="12"/>
      <c r="T96" s="10"/>
      <c r="U96" s="51">
        <f>IF(S96=1,Q96*Face!$G$39,IF(S96=2,Q96*Face!$G$40,IF(S96=3,Q96*Face!$G$41,0)))</f>
        <v>0</v>
      </c>
      <c r="V96" s="51">
        <f>IF(S96=1,Q96*Face!$H$39,IF(S96=2,Q96*Face!$H$40,IF(S96=3,Q96*Face!$H$41,0)))</f>
        <v>0</v>
      </c>
      <c r="W96" s="52"/>
      <c r="X96" s="24"/>
      <c r="Y96" s="47">
        <v>23</v>
      </c>
      <c r="Z96" s="93"/>
      <c r="AA96" s="9"/>
      <c r="AB96" s="9"/>
      <c r="AC96" s="51">
        <f t="shared" si="10"/>
        <v>0</v>
      </c>
      <c r="AD96" s="10"/>
      <c r="AE96" s="12"/>
      <c r="AF96" s="10"/>
      <c r="AG96" s="51">
        <f>IF(AE96=1,AC96*Face!$G$39,IF(AE96=2,AC96*Face!$G$40,IF(AE96=3,AC96*Face!$G$41,0)))</f>
        <v>0</v>
      </c>
      <c r="AH96" s="51">
        <f>IF(AE96=1,AC96*Face!$H$39,IF(AE96=2,AC96*Face!$H$40,IF(AE96=3,AC96*Face!$H$41,0)))</f>
        <v>0</v>
      </c>
      <c r="AI96" s="52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</row>
    <row r="97" spans="1:48" ht="30" customHeight="1" x14ac:dyDescent="0.15">
      <c r="A97" s="47">
        <v>24</v>
      </c>
      <c r="B97" s="93"/>
      <c r="C97" s="9"/>
      <c r="D97" s="9"/>
      <c r="E97" s="51">
        <f t="shared" si="8"/>
        <v>0</v>
      </c>
      <c r="F97" s="10"/>
      <c r="G97" s="12"/>
      <c r="H97" s="10"/>
      <c r="I97" s="51">
        <f>IF(G97=1,E97*Face!$G$39,IF(G97=2,E97*Face!$G$40,IF(G97=3,E97*Face!$G$41,0)))</f>
        <v>0</v>
      </c>
      <c r="J97" s="51">
        <f>IF(G97=1,E97*Face!$H$39,IF(G97=2,E97*Face!$H$40,IF(G97=3,E97*Face!$H$41,0)))</f>
        <v>0</v>
      </c>
      <c r="K97" s="52"/>
      <c r="L97" s="24"/>
      <c r="M97" s="47">
        <v>24</v>
      </c>
      <c r="N97" s="93"/>
      <c r="O97" s="9"/>
      <c r="P97" s="9"/>
      <c r="Q97" s="51">
        <f t="shared" si="9"/>
        <v>0</v>
      </c>
      <c r="R97" s="10"/>
      <c r="S97" s="12"/>
      <c r="T97" s="10"/>
      <c r="U97" s="51">
        <f>IF(S97=1,Q97*Face!$G$39,IF(S97=2,Q97*Face!$G$40,IF(S97=3,Q97*Face!$G$41,0)))</f>
        <v>0</v>
      </c>
      <c r="V97" s="51">
        <f>IF(S97=1,Q97*Face!$H$39,IF(S97=2,Q97*Face!$H$40,IF(S97=3,Q97*Face!$H$41,0)))</f>
        <v>0</v>
      </c>
      <c r="W97" s="52"/>
      <c r="X97" s="24"/>
      <c r="Y97" s="47">
        <v>24</v>
      </c>
      <c r="Z97" s="93"/>
      <c r="AA97" s="9"/>
      <c r="AB97" s="9"/>
      <c r="AC97" s="51">
        <f t="shared" si="10"/>
        <v>0</v>
      </c>
      <c r="AD97" s="10"/>
      <c r="AE97" s="12"/>
      <c r="AF97" s="10"/>
      <c r="AG97" s="51">
        <f>IF(AE97=1,AC97*Face!$G$39,IF(AE97=2,AC97*Face!$G$40,IF(AE97=3,AC97*Face!$G$41,0)))</f>
        <v>0</v>
      </c>
      <c r="AH97" s="51">
        <f>IF(AE97=1,AC97*Face!$H$39,IF(AE97=2,AC97*Face!$H$40,IF(AE97=3,AC97*Face!$H$41,0)))</f>
        <v>0</v>
      </c>
      <c r="AI97" s="52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</row>
    <row r="98" spans="1:48" ht="30" customHeight="1" x14ac:dyDescent="0.15">
      <c r="A98" s="47">
        <v>25</v>
      </c>
      <c r="B98" s="93"/>
      <c r="C98" s="9"/>
      <c r="D98" s="9"/>
      <c r="E98" s="51">
        <f t="shared" si="8"/>
        <v>0</v>
      </c>
      <c r="F98" s="10"/>
      <c r="G98" s="12"/>
      <c r="H98" s="10"/>
      <c r="I98" s="51">
        <f>IF(G98=1,E98*Face!$G$39,IF(G98=2,E98*Face!$G$40,IF(G98=3,E98*Face!$G$41,0)))</f>
        <v>0</v>
      </c>
      <c r="J98" s="51">
        <f>IF(G98=1,E98*Face!$H$39,IF(G98=2,E98*Face!$H$40,IF(G98=3,E98*Face!$H$41,0)))</f>
        <v>0</v>
      </c>
      <c r="K98" s="52"/>
      <c r="L98" s="24"/>
      <c r="M98" s="47">
        <v>25</v>
      </c>
      <c r="N98" s="93"/>
      <c r="O98" s="9"/>
      <c r="P98" s="9"/>
      <c r="Q98" s="51">
        <f t="shared" si="9"/>
        <v>0</v>
      </c>
      <c r="R98" s="10"/>
      <c r="S98" s="12"/>
      <c r="T98" s="10"/>
      <c r="U98" s="51">
        <f>IF(S98=1,Q98*Face!$G$39,IF(S98=2,Q98*Face!$G$40,IF(S98=3,Q98*Face!$G$41,0)))</f>
        <v>0</v>
      </c>
      <c r="V98" s="51">
        <f>IF(S98=1,Q98*Face!$H$39,IF(S98=2,Q98*Face!$H$40,IF(S98=3,Q98*Face!$H$41,0)))</f>
        <v>0</v>
      </c>
      <c r="W98" s="52"/>
      <c r="X98" s="24"/>
      <c r="Y98" s="47">
        <v>25</v>
      </c>
      <c r="Z98" s="93"/>
      <c r="AA98" s="9"/>
      <c r="AB98" s="9"/>
      <c r="AC98" s="51">
        <f t="shared" si="10"/>
        <v>0</v>
      </c>
      <c r="AD98" s="10"/>
      <c r="AE98" s="12"/>
      <c r="AF98" s="10"/>
      <c r="AG98" s="51">
        <f>IF(AE98=1,AC98*Face!$G$39,IF(AE98=2,AC98*Face!$G$40,IF(AE98=3,AC98*Face!$G$41,0)))</f>
        <v>0</v>
      </c>
      <c r="AH98" s="51">
        <f>IF(AE98=1,AC98*Face!$H$39,IF(AE98=2,AC98*Face!$H$40,IF(AE98=3,AC98*Face!$H$41,0)))</f>
        <v>0</v>
      </c>
      <c r="AI98" s="52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</row>
    <row r="99" spans="1:48" ht="30" customHeight="1" x14ac:dyDescent="0.15">
      <c r="A99" s="47">
        <v>26</v>
      </c>
      <c r="B99" s="93"/>
      <c r="C99" s="9"/>
      <c r="D99" s="9"/>
      <c r="E99" s="51">
        <f t="shared" si="8"/>
        <v>0</v>
      </c>
      <c r="F99" s="10"/>
      <c r="G99" s="12"/>
      <c r="H99" s="10"/>
      <c r="I99" s="51">
        <f>IF(G99=1,E99*Face!$G$39,IF(G99=2,E99*Face!$G$40,IF(G99=3,E99*Face!$G$41,0)))</f>
        <v>0</v>
      </c>
      <c r="J99" s="51">
        <f>IF(G99=1,E99*Face!$H$39,IF(G99=2,E99*Face!$H$40,IF(G99=3,E99*Face!$H$41,0)))</f>
        <v>0</v>
      </c>
      <c r="K99" s="52"/>
      <c r="L99" s="24"/>
      <c r="M99" s="47">
        <v>26</v>
      </c>
      <c r="N99" s="93"/>
      <c r="O99" s="9"/>
      <c r="P99" s="9"/>
      <c r="Q99" s="51">
        <f t="shared" si="9"/>
        <v>0</v>
      </c>
      <c r="R99" s="10"/>
      <c r="S99" s="12"/>
      <c r="T99" s="10"/>
      <c r="U99" s="51">
        <f>IF(S99=1,Q99*Face!$G$39,IF(S99=2,Q99*Face!$G$40,IF(S99=3,Q99*Face!$G$41,0)))</f>
        <v>0</v>
      </c>
      <c r="V99" s="51">
        <f>IF(S99=1,Q99*Face!$H$39,IF(S99=2,Q99*Face!$H$40,IF(S99=3,Q99*Face!$H$41,0)))</f>
        <v>0</v>
      </c>
      <c r="W99" s="52"/>
      <c r="X99" s="24"/>
      <c r="Y99" s="47">
        <v>26</v>
      </c>
      <c r="Z99" s="93"/>
      <c r="AA99" s="9"/>
      <c r="AB99" s="9"/>
      <c r="AC99" s="51">
        <f t="shared" si="10"/>
        <v>0</v>
      </c>
      <c r="AD99" s="10"/>
      <c r="AE99" s="12"/>
      <c r="AF99" s="10"/>
      <c r="AG99" s="51">
        <f>IF(AE99=1,AC99*Face!$G$39,IF(AE99=2,AC99*Face!$G$40,IF(AE99=3,AC99*Face!$G$41,0)))</f>
        <v>0</v>
      </c>
      <c r="AH99" s="51">
        <f>IF(AE99=1,AC99*Face!$H$39,IF(AE99=2,AC99*Face!$H$40,IF(AE99=3,AC99*Face!$H$41,0)))</f>
        <v>0</v>
      </c>
      <c r="AI99" s="52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</row>
    <row r="100" spans="1:48" ht="30" customHeight="1" x14ac:dyDescent="0.15">
      <c r="A100" s="47">
        <v>27</v>
      </c>
      <c r="B100" s="93"/>
      <c r="C100" s="9"/>
      <c r="D100" s="9"/>
      <c r="E100" s="51">
        <f t="shared" si="8"/>
        <v>0</v>
      </c>
      <c r="F100" s="10"/>
      <c r="G100" s="12"/>
      <c r="H100" s="10"/>
      <c r="I100" s="51">
        <f>IF(G100=1,E100*Face!$G$39,IF(G100=2,E100*Face!$G$40,IF(G100=3,E100*Face!$G$41,0)))</f>
        <v>0</v>
      </c>
      <c r="J100" s="51">
        <f>IF(G100=1,E100*Face!$H$39,IF(G100=2,E100*Face!$H$40,IF(G100=3,E100*Face!$H$41,0)))</f>
        <v>0</v>
      </c>
      <c r="K100" s="52"/>
      <c r="L100" s="24"/>
      <c r="M100" s="47">
        <v>27</v>
      </c>
      <c r="N100" s="93"/>
      <c r="O100" s="9"/>
      <c r="P100" s="9"/>
      <c r="Q100" s="51">
        <f t="shared" si="9"/>
        <v>0</v>
      </c>
      <c r="R100" s="10"/>
      <c r="S100" s="12"/>
      <c r="T100" s="10"/>
      <c r="U100" s="51">
        <f>IF(S100=1,Q100*Face!$G$39,IF(S100=2,Q100*Face!$G$40,IF(S100=3,Q100*Face!$G$41,0)))</f>
        <v>0</v>
      </c>
      <c r="V100" s="51">
        <f>IF(S100=1,Q100*Face!$H$39,IF(S100=2,Q100*Face!$H$40,IF(S100=3,Q100*Face!$H$41,0)))</f>
        <v>0</v>
      </c>
      <c r="W100" s="52"/>
      <c r="X100" s="24"/>
      <c r="Y100" s="47">
        <v>27</v>
      </c>
      <c r="Z100" s="93"/>
      <c r="AA100" s="9"/>
      <c r="AB100" s="9"/>
      <c r="AC100" s="51">
        <f t="shared" si="10"/>
        <v>0</v>
      </c>
      <c r="AD100" s="10"/>
      <c r="AE100" s="12"/>
      <c r="AF100" s="10"/>
      <c r="AG100" s="51">
        <f>IF(AE100=1,AC100*Face!$G$39,IF(AE100=2,AC100*Face!$G$40,IF(AE100=3,AC100*Face!$G$41,0)))</f>
        <v>0</v>
      </c>
      <c r="AH100" s="51">
        <f>IF(AE100=1,AC100*Face!$H$39,IF(AE100=2,AC100*Face!$H$40,IF(AE100=3,AC100*Face!$H$41,0)))</f>
        <v>0</v>
      </c>
      <c r="AI100" s="52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</row>
    <row r="101" spans="1:48" ht="30" customHeight="1" thickBot="1" x14ac:dyDescent="0.2">
      <c r="A101" s="47">
        <v>28</v>
      </c>
      <c r="B101" s="93"/>
      <c r="C101" s="9"/>
      <c r="D101" s="9"/>
      <c r="E101" s="51">
        <f t="shared" si="8"/>
        <v>0</v>
      </c>
      <c r="F101" s="10"/>
      <c r="G101" s="12"/>
      <c r="H101" s="10"/>
      <c r="I101" s="51">
        <f>IF(G101=1,E101*Face!$G$39,IF(G101=2,E101*Face!$G$40,IF(G101=3,E101*Face!$G$41,0)))</f>
        <v>0</v>
      </c>
      <c r="J101" s="51">
        <f>IF(G101=1,E101*Face!$H$39,IF(G101=2,E101*Face!$H$40,IF(G101=3,E101*Face!$H$41,0)))</f>
        <v>0</v>
      </c>
      <c r="K101" s="52"/>
      <c r="L101" s="24"/>
      <c r="M101" s="47">
        <v>28</v>
      </c>
      <c r="N101" s="93"/>
      <c r="O101" s="9"/>
      <c r="P101" s="9"/>
      <c r="Q101" s="51">
        <f t="shared" si="9"/>
        <v>0</v>
      </c>
      <c r="R101" s="10"/>
      <c r="S101" s="12"/>
      <c r="T101" s="10"/>
      <c r="U101" s="51">
        <f>IF(S101=1,Q101*Face!$G$39,IF(S101=2,Q101*Face!$G$40,IF(S101=3,Q101*Face!$G$41,0)))</f>
        <v>0</v>
      </c>
      <c r="V101" s="51">
        <f>IF(S101=1,Q101*Face!$H$39,IF(S101=2,Q101*Face!$H$40,IF(S101=3,Q101*Face!$H$41,0)))</f>
        <v>0</v>
      </c>
      <c r="W101" s="52"/>
      <c r="X101" s="24"/>
      <c r="Y101" s="47">
        <v>28</v>
      </c>
      <c r="Z101" s="93"/>
      <c r="AA101" s="9"/>
      <c r="AB101" s="9"/>
      <c r="AC101" s="51">
        <f t="shared" si="10"/>
        <v>0</v>
      </c>
      <c r="AD101" s="10"/>
      <c r="AE101" s="12"/>
      <c r="AF101" s="10"/>
      <c r="AG101" s="51">
        <f>IF(AE101=1,AC101*Face!$G$39,IF(AE101=2,AC101*Face!$G$40,IF(AE101=3,AC101*Face!$G$41,0)))</f>
        <v>0</v>
      </c>
      <c r="AH101" s="51">
        <f>IF(AE101=1,AC101*Face!$H$39,IF(AE101=2,AC101*Face!$H$40,IF(AE101=3,AC101*Face!$H$41,0)))</f>
        <v>0</v>
      </c>
      <c r="AI101" s="52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</row>
    <row r="102" spans="1:48" ht="30" customHeight="1" thickBot="1" x14ac:dyDescent="0.2">
      <c r="A102" s="47">
        <v>29</v>
      </c>
      <c r="B102" s="93"/>
      <c r="C102" s="9"/>
      <c r="D102" s="9"/>
      <c r="E102" s="51">
        <f t="shared" si="8"/>
        <v>0</v>
      </c>
      <c r="F102" s="10"/>
      <c r="G102" s="12"/>
      <c r="H102" s="10"/>
      <c r="I102" s="51">
        <f>IF(G102=1,E102*Face!$G$39,IF(G102=2,E102*Face!$G$40,IF(G102=3,E102*Face!$G$41,0)))</f>
        <v>0</v>
      </c>
      <c r="J102" s="51">
        <f>IF(G102=1,E102*Face!$H$39,IF(G102=2,E102*Face!$H$40,IF(G102=3,E102*Face!$H$41,0)))</f>
        <v>0</v>
      </c>
      <c r="K102" s="52"/>
      <c r="L102" s="24"/>
      <c r="M102" s="47">
        <v>29</v>
      </c>
      <c r="N102" s="93"/>
      <c r="O102" s="9"/>
      <c r="P102" s="9"/>
      <c r="Q102" s="51">
        <f t="shared" si="9"/>
        <v>0</v>
      </c>
      <c r="R102" s="10"/>
      <c r="S102" s="12"/>
      <c r="T102" s="10"/>
      <c r="U102" s="51">
        <f>IF(S102=1,Q102*Face!$G$39,IF(S102=2,Q102*Face!$G$40,IF(S102=3,Q102*Face!$G$41,0)))</f>
        <v>0</v>
      </c>
      <c r="V102" s="51">
        <f>IF(S102=1,Q102*Face!$H$39,IF(S102=2,Q102*Face!$H$40,IF(S102=3,Q102*Face!$H$41,0)))</f>
        <v>0</v>
      </c>
      <c r="W102" s="52"/>
      <c r="X102" s="24"/>
      <c r="Y102" s="165" t="s">
        <v>13</v>
      </c>
      <c r="Z102" s="166"/>
      <c r="AA102" s="166"/>
      <c r="AB102" s="166"/>
      <c r="AC102" s="59">
        <f>SUM(AC74:AC101)</f>
        <v>0</v>
      </c>
      <c r="AD102" s="56"/>
      <c r="AE102" s="57"/>
      <c r="AF102" s="58"/>
      <c r="AG102" s="59">
        <f>SUM(AG74:AG101)</f>
        <v>0</v>
      </c>
      <c r="AH102" s="59">
        <f>SUM(AH74:AH101)</f>
        <v>0</v>
      </c>
      <c r="AI102" s="60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</row>
    <row r="103" spans="1:48" ht="30" customHeight="1" x14ac:dyDescent="0.15">
      <c r="A103" s="47">
        <v>30</v>
      </c>
      <c r="B103" s="93"/>
      <c r="C103" s="9"/>
      <c r="D103" s="9"/>
      <c r="E103" s="51">
        <f t="shared" si="8"/>
        <v>0</v>
      </c>
      <c r="F103" s="10"/>
      <c r="G103" s="12"/>
      <c r="H103" s="10"/>
      <c r="I103" s="51">
        <f>IF(G103=1,E103*Face!$G$39,IF(G103=2,E103*Face!$G$40,IF(G103=3,E103*Face!$G$41,0)))</f>
        <v>0</v>
      </c>
      <c r="J103" s="51">
        <f>IF(G103=1,E103*Face!$H$39,IF(G103=2,E103*Face!$H$40,IF(G103=3,E103*Face!$H$41,0)))</f>
        <v>0</v>
      </c>
      <c r="K103" s="52"/>
      <c r="L103" s="24"/>
      <c r="M103" s="47">
        <v>30</v>
      </c>
      <c r="N103" s="93"/>
      <c r="O103" s="9"/>
      <c r="P103" s="9"/>
      <c r="Q103" s="51">
        <f t="shared" si="9"/>
        <v>0</v>
      </c>
      <c r="R103" s="10"/>
      <c r="S103" s="12"/>
      <c r="T103" s="10"/>
      <c r="U103" s="51">
        <f>IF(S103=1,Q103*Face!$G$39,IF(S103=2,Q103*Face!$G$40,IF(S103=3,Q103*Face!$G$41,0)))</f>
        <v>0</v>
      </c>
      <c r="V103" s="51">
        <f>IF(S103=1,Q103*Face!$H$39,IF(S103=2,Q103*Face!$H$40,IF(S103=3,Q103*Face!$H$41,0)))</f>
        <v>0</v>
      </c>
      <c r="W103" s="52"/>
      <c r="X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</row>
    <row r="104" spans="1:48" ht="30" customHeight="1" thickBot="1" x14ac:dyDescent="0.2">
      <c r="A104" s="53">
        <v>31</v>
      </c>
      <c r="B104" s="94"/>
      <c r="C104" s="32"/>
      <c r="D104" s="32"/>
      <c r="E104" s="54">
        <f t="shared" si="8"/>
        <v>0</v>
      </c>
      <c r="F104" s="33"/>
      <c r="G104" s="34"/>
      <c r="H104" s="33"/>
      <c r="I104" s="54">
        <f>IF(G104=1,E104*Face!$G$39,IF(G104=2,E104*Face!$G$40,IF(G104=3,E104*Face!$G$41,0)))</f>
        <v>0</v>
      </c>
      <c r="J104" s="54">
        <f>IF(G104=1,E104*Face!$H$39,IF(G104=2,E104*Face!$H$40,IF(G104=3,E104*Face!$H$41,0)))</f>
        <v>0</v>
      </c>
      <c r="K104" s="55"/>
      <c r="L104" s="24"/>
      <c r="M104" s="53">
        <v>31</v>
      </c>
      <c r="N104" s="94"/>
      <c r="O104" s="32"/>
      <c r="P104" s="32"/>
      <c r="Q104" s="54">
        <f t="shared" si="9"/>
        <v>0</v>
      </c>
      <c r="R104" s="33"/>
      <c r="S104" s="34"/>
      <c r="T104" s="33"/>
      <c r="U104" s="54">
        <f>IF(S104=1,Q104*Face!$G$39,IF(S104=2,Q104*Face!$G$40,IF(S104=3,Q104*Face!$G$41,0)))</f>
        <v>0</v>
      </c>
      <c r="V104" s="54">
        <f>IF(S104=1,Q104*Face!$H$39,IF(S104=2,Q104*Face!$H$40,IF(S104=3,Q104*Face!$H$41,0)))</f>
        <v>0</v>
      </c>
      <c r="W104" s="55"/>
      <c r="X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</row>
    <row r="105" spans="1:48" ht="30" customHeight="1" thickBot="1" x14ac:dyDescent="0.2">
      <c r="A105" s="165" t="s">
        <v>13</v>
      </c>
      <c r="B105" s="166"/>
      <c r="C105" s="166"/>
      <c r="D105" s="166"/>
      <c r="E105" s="59">
        <f>SUM(E74:E104)</f>
        <v>0</v>
      </c>
      <c r="F105" s="56"/>
      <c r="G105" s="57"/>
      <c r="H105" s="58"/>
      <c r="I105" s="59">
        <f>SUM(I74:I104)</f>
        <v>0</v>
      </c>
      <c r="J105" s="59">
        <f>SUM(J74:J104)</f>
        <v>0</v>
      </c>
      <c r="K105" s="60"/>
      <c r="L105" s="24"/>
      <c r="M105" s="165" t="s">
        <v>13</v>
      </c>
      <c r="N105" s="166"/>
      <c r="O105" s="166"/>
      <c r="P105" s="166"/>
      <c r="Q105" s="59">
        <f>SUM(Q74:Q104)</f>
        <v>0</v>
      </c>
      <c r="R105" s="56"/>
      <c r="S105" s="57"/>
      <c r="T105" s="58"/>
      <c r="U105" s="59">
        <f>SUM(U74:U104)</f>
        <v>0</v>
      </c>
      <c r="V105" s="59">
        <f>SUM(V74:V104)</f>
        <v>0</v>
      </c>
      <c r="W105" s="60"/>
      <c r="X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</row>
  </sheetData>
  <sheetProtection password="C6FE" sheet="1" objects="1" scenarios="1" selectLockedCells="1"/>
  <mergeCells count="130">
    <mergeCell ref="S2:S3"/>
    <mergeCell ref="AC2:AC3"/>
    <mergeCell ref="AD2:AD3"/>
    <mergeCell ref="AE2:AE3"/>
    <mergeCell ref="AF2:AF3"/>
    <mergeCell ref="AG2:AH2"/>
    <mergeCell ref="Y34:AB34"/>
    <mergeCell ref="AK2:AK3"/>
    <mergeCell ref="AL2:AL3"/>
    <mergeCell ref="AO2:AO3"/>
    <mergeCell ref="AI2:AI3"/>
    <mergeCell ref="Y2:Y3"/>
    <mergeCell ref="AK1:AL1"/>
    <mergeCell ref="AH1:AI1"/>
    <mergeCell ref="AT1:AU1"/>
    <mergeCell ref="AT36:AU36"/>
    <mergeCell ref="AR72:AR73"/>
    <mergeCell ref="AS72:AT72"/>
    <mergeCell ref="AG72:AH72"/>
    <mergeCell ref="AK72:AK73"/>
    <mergeCell ref="AL72:AL73"/>
    <mergeCell ref="AL37:AL38"/>
    <mergeCell ref="AO37:AO38"/>
    <mergeCell ref="AP37:AP38"/>
    <mergeCell ref="AU37:AU38"/>
    <mergeCell ref="AI37:AI38"/>
    <mergeCell ref="AP2:AP3"/>
    <mergeCell ref="AU2:AU3"/>
    <mergeCell ref="AK35:AN35"/>
    <mergeCell ref="AQ2:AQ3"/>
    <mergeCell ref="AR2:AR3"/>
    <mergeCell ref="AI72:AI73"/>
    <mergeCell ref="AP72:AP73"/>
    <mergeCell ref="AR37:AR38"/>
    <mergeCell ref="AS37:AT37"/>
    <mergeCell ref="AS2:AT2"/>
    <mergeCell ref="AQ72:AQ73"/>
    <mergeCell ref="AH36:AI36"/>
    <mergeCell ref="AG37:AH37"/>
    <mergeCell ref="AD37:AD38"/>
    <mergeCell ref="AE37:AE38"/>
    <mergeCell ref="AF37:AF38"/>
    <mergeCell ref="AQ37:AQ38"/>
    <mergeCell ref="AK69:AN69"/>
    <mergeCell ref="AK37:AK38"/>
    <mergeCell ref="W2:W3"/>
    <mergeCell ref="T2:T3"/>
    <mergeCell ref="U2:V2"/>
    <mergeCell ref="AO72:AO73"/>
    <mergeCell ref="G72:G73"/>
    <mergeCell ref="H72:H73"/>
    <mergeCell ref="I72:J72"/>
    <mergeCell ref="M72:M73"/>
    <mergeCell ref="K72:K73"/>
    <mergeCell ref="N72:N73"/>
    <mergeCell ref="Q72:Q73"/>
    <mergeCell ref="R72:R73"/>
    <mergeCell ref="S72:S73"/>
    <mergeCell ref="G37:G38"/>
    <mergeCell ref="H37:H38"/>
    <mergeCell ref="I37:J37"/>
    <mergeCell ref="M37:M38"/>
    <mergeCell ref="K37:K38"/>
    <mergeCell ref="R2:R3"/>
    <mergeCell ref="AF72:AF73"/>
    <mergeCell ref="W37:W38"/>
    <mergeCell ref="R37:R38"/>
    <mergeCell ref="S37:S38"/>
    <mergeCell ref="Z2:Z3"/>
    <mergeCell ref="A71:B71"/>
    <mergeCell ref="M71:N71"/>
    <mergeCell ref="Y71:Z71"/>
    <mergeCell ref="AK71:AN71"/>
    <mergeCell ref="J71:K71"/>
    <mergeCell ref="V71:W71"/>
    <mergeCell ref="AH71:AI71"/>
    <mergeCell ref="A105:D105"/>
    <mergeCell ref="M105:P105"/>
    <mergeCell ref="AC72:AC73"/>
    <mergeCell ref="AD72:AD73"/>
    <mergeCell ref="AE72:AE73"/>
    <mergeCell ref="Y102:AB102"/>
    <mergeCell ref="T72:T73"/>
    <mergeCell ref="U72:V72"/>
    <mergeCell ref="A72:A73"/>
    <mergeCell ref="B72:B73"/>
    <mergeCell ref="E72:E73"/>
    <mergeCell ref="F72:F73"/>
    <mergeCell ref="Y72:Y73"/>
    <mergeCell ref="Z72:Z73"/>
    <mergeCell ref="W72:W73"/>
    <mergeCell ref="J36:K36"/>
    <mergeCell ref="A37:A38"/>
    <mergeCell ref="B37:B38"/>
    <mergeCell ref="E37:E38"/>
    <mergeCell ref="F37:F38"/>
    <mergeCell ref="M69:P69"/>
    <mergeCell ref="A70:D70"/>
    <mergeCell ref="Y70:AB70"/>
    <mergeCell ref="AC37:AC38"/>
    <mergeCell ref="T37:T38"/>
    <mergeCell ref="U37:V37"/>
    <mergeCell ref="Y37:Y38"/>
    <mergeCell ref="Z37:Z38"/>
    <mergeCell ref="N37:N38"/>
    <mergeCell ref="Q37:Q38"/>
    <mergeCell ref="M2:M3"/>
    <mergeCell ref="N2:N3"/>
    <mergeCell ref="Q2:Q3"/>
    <mergeCell ref="Y1:Z1"/>
    <mergeCell ref="V1:W1"/>
    <mergeCell ref="M1:N1"/>
    <mergeCell ref="AU72:AU73"/>
    <mergeCell ref="A1:B1"/>
    <mergeCell ref="G2:G3"/>
    <mergeCell ref="F2:F3"/>
    <mergeCell ref="H2:H3"/>
    <mergeCell ref="I2:J2"/>
    <mergeCell ref="K2:K3"/>
    <mergeCell ref="J1:K1"/>
    <mergeCell ref="A34:D34"/>
    <mergeCell ref="A2:A3"/>
    <mergeCell ref="B2:B3"/>
    <mergeCell ref="E2:E3"/>
    <mergeCell ref="A36:B36"/>
    <mergeCell ref="M36:N36"/>
    <mergeCell ref="Y36:Z36"/>
    <mergeCell ref="AK36:AL36"/>
    <mergeCell ref="M35:P35"/>
    <mergeCell ref="V36:W36"/>
  </mergeCells>
  <phoneticPr fontId="1"/>
  <printOptions horizontalCentered="1"/>
  <pageMargins left="0.59055118110236227" right="0.39370078740157483" top="0.39370078740157483" bottom="0.39370078740157483" header="0.31496062992125984" footer="0.51181102362204722"/>
  <pageSetup paperSize="9" scale="85" pageOrder="overThenDown" orientation="portrait" horizontalDpi="1200" verticalDpi="1200" r:id="rId1"/>
  <headerFooter alignWithMargins="0">
    <oddHeader>&amp;R〔平成25年度カリキュラム用〕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Face</vt:lpstr>
      <vt:lpstr>AttendList</vt:lpstr>
      <vt:lpstr>AttendList!Print_Area</vt:lpstr>
      <vt:lpstr>Face!Print_Area</vt:lpstr>
    </vt:vector>
  </TitlesOfParts>
  <Company>Nihon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Umemura</dc:creator>
  <cp:lastModifiedBy>Jun Umemura</cp:lastModifiedBy>
  <cp:lastPrinted>2016-02-17T05:27:14Z</cp:lastPrinted>
  <dcterms:created xsi:type="dcterms:W3CDTF">2007-09-18T13:57:45Z</dcterms:created>
  <dcterms:modified xsi:type="dcterms:W3CDTF">2016-02-17T05:27:17Z</dcterms:modified>
</cp:coreProperties>
</file>